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moxfam.sharepoint.com/sites/PetitsDejeunersOxfam/Documents partages/2026/6_Communication/Site internet/"/>
    </mc:Choice>
  </mc:AlternateContent>
  <xr:revisionPtr revIDLastSave="11" documentId="13_ncr:1_{C2B99485-9737-4541-B8A6-A91EC2F01720}" xr6:coauthVersionLast="47" xr6:coauthVersionMax="47" xr10:uidLastSave="{BDE3990B-780B-40DC-9E69-11D63415D594}"/>
  <bookViews>
    <workbookView xWindow="-110" yWindow="-110" windowWidth="19420" windowHeight="10300" firstSheet="1" activeTab="1" xr2:uid="{846D571E-6E85-4EFC-82BA-5A3422E48471}"/>
  </bookViews>
  <sheets>
    <sheet name="Réservation OFT" sheetId="3" r:id="rId1"/>
    <sheet name="Menu 2026" sheetId="1" r:id="rId2"/>
  </sheets>
  <definedNames>
    <definedName name="_xlnm._FilterDatabase" localSheetId="1" hidden="1">'Menu 2026'!$A$3:$N$79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K7" i="1"/>
  <c r="L7" i="1"/>
  <c r="M7" i="1"/>
  <c r="K8" i="1"/>
  <c r="L8" i="1" s="1"/>
  <c r="M8" i="1" s="1"/>
  <c r="K9" i="1"/>
  <c r="L9" i="1"/>
  <c r="M9" i="1"/>
  <c r="K10" i="1"/>
  <c r="L10" i="1" s="1"/>
  <c r="M10" i="1" s="1"/>
  <c r="K11" i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6" i="1"/>
  <c r="L6" i="1" s="1"/>
  <c r="K5" i="1"/>
  <c r="L5" i="1" s="1"/>
  <c r="M5" i="1" s="1"/>
  <c r="K4" i="1"/>
  <c r="L4" i="1" s="1"/>
  <c r="M4" i="1" s="1"/>
  <c r="J20" i="1"/>
  <c r="K20" i="1" s="1"/>
  <c r="L20" i="1" s="1"/>
  <c r="M20" i="1" s="1"/>
  <c r="J19" i="1"/>
  <c r="K19" i="1"/>
  <c r="L19" i="1"/>
  <c r="M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tc={FDB12958-2396-4A97-AD87-4A12D63E3668}</author>
  </authors>
  <commentList>
    <comment ref="D7" authorId="0" shapeId="0" xr:uid="{FDB12958-2396-4A97-AD87-4A12D63E36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remplacer par Zen chat ?</t>
      </text>
    </comment>
  </commentList>
</comments>
</file>

<file path=xl/sharedStrings.xml><?xml version="1.0" encoding="utf-8"?>
<sst xmlns="http://schemas.openxmlformats.org/spreadsheetml/2006/main" count="280" uniqueCount="148">
  <si>
    <t>N° d'article</t>
  </si>
  <si>
    <t>Produits suggérés</t>
  </si>
  <si>
    <t>Prix vente TVAC au 01/09/25</t>
  </si>
  <si>
    <t>Unités par boite</t>
  </si>
  <si>
    <t xml:space="preserve">Ou commander </t>
  </si>
  <si>
    <t xml:space="preserve">Réservation boites OFT </t>
  </si>
  <si>
    <t>Café Ox-Femme moulu bio 250g</t>
  </si>
  <si>
    <t>OFT-Gand</t>
  </si>
  <si>
    <t>Café DESSERT fine mouture 1kg</t>
  </si>
  <si>
    <t xml:space="preserve">OFT - Gand </t>
  </si>
  <si>
    <t>Thé noir bio 1,8g x 20 infusettes</t>
  </si>
  <si>
    <t xml:space="preserve">Thé vert au citron bio 2g x 20 </t>
  </si>
  <si>
    <t>Thé noir earl grey bio 1,50g x 20</t>
  </si>
  <si>
    <t>Thé vert bio 2g x 20</t>
  </si>
  <si>
    <t>Jus de pommes belge bio 1L tétra</t>
  </si>
  <si>
    <t>Jus d'orange tetra 1L</t>
  </si>
  <si>
    <t>Chocolat en poudre à boire bio</t>
  </si>
  <si>
    <t>Confiture groseilles maquereau bio 220g</t>
  </si>
  <si>
    <t>Confiture 3 fruits bio 220g</t>
  </si>
  <si>
    <t>Gelée bio pomme-sureau-cannelle 220g</t>
  </si>
  <si>
    <t>Confiture bio fraise-rhubarbe 220gr</t>
  </si>
  <si>
    <t xml:space="preserve">Pâte à tartiner noisettes bio sans huile de palme 400gr </t>
  </si>
  <si>
    <t>Pâte choco noisettes 400g</t>
  </si>
  <si>
    <t>Pâte à tartiner fondant 'Choco dark' 400g</t>
  </si>
  <si>
    <t xml:space="preserve">Maya pâte Spéculoos à tartiner bio 390g </t>
  </si>
  <si>
    <t>Miel crème bio 450 gr</t>
  </si>
  <si>
    <t>Barre sésame bio 20g</t>
  </si>
  <si>
    <t>Chocolat noir tablette 180g</t>
  </si>
  <si>
    <t>Chocolat noir pépites de café 100gr</t>
  </si>
  <si>
    <t>Chocolat noir quinoa soufflé ETH tab. bio 100g</t>
  </si>
  <si>
    <t>Chocolat lait caramel &amp; sel de mer tablette 180g</t>
  </si>
  <si>
    <t>Maya Pain d'épices au miel bio 300gr</t>
  </si>
  <si>
    <t>Noix de cajou épices orientales et grenade 100g</t>
  </si>
  <si>
    <t xml:space="preserve">Noix de cajou bio nature 100gr </t>
  </si>
  <si>
    <t>Noix de cajou romarin curry 100g</t>
  </si>
  <si>
    <t>Noix d'Amazonie 100gr</t>
  </si>
  <si>
    <t>Mangues séchées bio 100g</t>
  </si>
  <si>
    <t>Ananas séchés bio 100g</t>
  </si>
  <si>
    <t>Bio dattes Mejdool 200gr</t>
  </si>
  <si>
    <t>Muesli croustillant quinoa, cacao, noix de cajou 375g</t>
  </si>
  <si>
    <t>Muesli fruit, chocolat quinoa 375 gr</t>
  </si>
  <si>
    <t>Sucre de canne morceaux bio 500g</t>
  </si>
  <si>
    <t>Grissinis timilia l’huile d’olive ETH bio 200g</t>
  </si>
  <si>
    <t>OFT- Gand</t>
  </si>
  <si>
    <t xml:space="preserve">PDJ 2026 Pour 100 personnes </t>
  </si>
  <si>
    <t>Catégorie</t>
  </si>
  <si>
    <t>Quantité suggérée</t>
  </si>
  <si>
    <t>Remarques</t>
  </si>
  <si>
    <t xml:space="preserve">Nombre d'unités pour 100 personnes </t>
  </si>
  <si>
    <t>Unité pour 100 personnes</t>
  </si>
  <si>
    <t>Unité pour 20000 personnes</t>
  </si>
  <si>
    <t>Boite pour 20000 personnes</t>
  </si>
  <si>
    <t>Réservation OFT</t>
  </si>
  <si>
    <t>Café</t>
  </si>
  <si>
    <t>1,5 Kg</t>
  </si>
  <si>
    <t>Café Chorti bio moulu 250g</t>
  </si>
  <si>
    <t>Wavre</t>
  </si>
  <si>
    <t>Café Women’s Hope bio moulu 250g</t>
  </si>
  <si>
    <t>Thé et tisane</t>
  </si>
  <si>
    <t>40 sachets ou 300g en vrac</t>
  </si>
  <si>
    <t>Zen Chat - thé vert Sencha bio 100g</t>
  </si>
  <si>
    <t>Vrac - Prevoir thermos</t>
  </si>
  <si>
    <t>Allez venez Milord - earl grey supérieur bio 100g</t>
  </si>
  <si>
    <t>Forêt enchanthée - thé vert fruité bio 100g</t>
  </si>
  <si>
    <t>Tisane teint fleuri bio 70g</t>
  </si>
  <si>
    <t>Thé noir Ceylan bio 1,8g x 20</t>
  </si>
  <si>
    <t>Sachets - la disponibilité de ces thés doit être confirmée pour l'automne</t>
  </si>
  <si>
    <t>Thé Earl Grey bio 2g x 20</t>
  </si>
  <si>
    <t>Thé vert Ceylon bio 1,8g x 20</t>
  </si>
  <si>
    <t>Jus</t>
  </si>
  <si>
    <t>30 L</t>
  </si>
  <si>
    <t>Jus de pomme Pom d'Happy poche 3L</t>
  </si>
  <si>
    <t xml:space="preserve">Jus de pomme framboise Pom d'Happy 1L </t>
  </si>
  <si>
    <t>bouteilles consignées</t>
  </si>
  <si>
    <t>Jus de pommes non filtré bio Pom d'Happy 1L</t>
  </si>
  <si>
    <t>Jus de pomme pétillant Pom d'Happy 75cl</t>
  </si>
  <si>
    <t>Cacao</t>
  </si>
  <si>
    <t>375 Gr</t>
  </si>
  <si>
    <t>7l de cacao pour 100 personnes sont suffisants</t>
  </si>
  <si>
    <t>Tartinable sucré</t>
  </si>
  <si>
    <t>3 Kg</t>
  </si>
  <si>
    <t>Confiture extra de figues au sésame 180g</t>
  </si>
  <si>
    <t>Délice de pétales de rose 180g</t>
  </si>
  <si>
    <t>Tartinable salé</t>
  </si>
  <si>
    <t>1,2 kg</t>
  </si>
  <si>
    <t>Houmous 300gr FTL</t>
  </si>
  <si>
    <t>Caviar d'aubergines baba Ghannouj 300g</t>
  </si>
  <si>
    <t>Snack</t>
  </si>
  <si>
    <t>83014</t>
  </si>
  <si>
    <t>Chocolat noir moringa baobab FA tab. bio 80g</t>
  </si>
  <si>
    <t>83015</t>
  </si>
  <si>
    <t>Chocolat noir cannelle vanille FA bio 80g</t>
  </si>
  <si>
    <t>83016</t>
  </si>
  <si>
    <t>Chocolat noir éclats de cacao FA bio 80g</t>
  </si>
  <si>
    <t>83017</t>
  </si>
  <si>
    <t>Chocolat noir fleur de sel FA bio 80g</t>
  </si>
  <si>
    <t>Speculoos bio 150g</t>
  </si>
  <si>
    <t>Biscuits Nos Pilifs</t>
  </si>
  <si>
    <t>Nos Pilifs</t>
  </si>
  <si>
    <t>Avena bio 130g</t>
  </si>
  <si>
    <t>Langues de chat au caramel beurre salé bio 100g</t>
  </si>
  <si>
    <t>Marquises bio 100g</t>
  </si>
  <si>
    <t>Biscuits quinoa bio 260g</t>
  </si>
  <si>
    <t>Noix</t>
  </si>
  <si>
    <t>Mélange de noix bio 100g</t>
  </si>
  <si>
    <t>Fruits séchés</t>
  </si>
  <si>
    <t>Dattes Mejdool 200gr</t>
  </si>
  <si>
    <t>Muesli</t>
  </si>
  <si>
    <t>7-8 paquets</t>
  </si>
  <si>
    <t xml:space="preserve">Sucre </t>
  </si>
  <si>
    <t>1 paquet</t>
  </si>
  <si>
    <t>Version brunch</t>
  </si>
  <si>
    <t xml:space="preserve">A estimer </t>
  </si>
  <si>
    <t>WAVRE</t>
  </si>
  <si>
    <t>Zaperooh! Crackers Nature bio 150g</t>
  </si>
  <si>
    <t>Biscuits Nos Pilifs - salés</t>
  </si>
  <si>
    <t>Cidre fruité bio Pom d'Happy 75cl</t>
  </si>
  <si>
    <t>Concentré gingembre DZJING Classic bio 50cl</t>
  </si>
  <si>
    <t>Idéal pour un cocktail sans alcool</t>
  </si>
  <si>
    <t>Tilimuqui ZERO -Vin mousseux sans alcool 75 cl</t>
  </si>
  <si>
    <t>Sensus Brut Rosé Vin mousseux 75cl</t>
  </si>
  <si>
    <t>Ecologica Brut bio Vin mousseux 75cl</t>
  </si>
  <si>
    <t>Produits de base à commander ailleurs</t>
  </si>
  <si>
    <t>Pain par ex. 800g</t>
  </si>
  <si>
    <t xml:space="preserve">20 pains </t>
  </si>
  <si>
    <t>(demandez conseil à votre boulanger·ère)</t>
  </si>
  <si>
    <t xml:space="preserve">Beurre </t>
  </si>
  <si>
    <t>2kg</t>
  </si>
  <si>
    <t>Lait</t>
  </si>
  <si>
    <t>15l</t>
  </si>
  <si>
    <t xml:space="preserve">Jambon cuit ou fumé </t>
  </si>
  <si>
    <t>2,5kg</t>
  </si>
  <si>
    <t>Fromages</t>
  </si>
  <si>
    <t>2,5 kg</t>
  </si>
  <si>
    <t>Plats préparés à base de produits Oxfam</t>
  </si>
  <si>
    <t>Féculents</t>
  </si>
  <si>
    <t>Farines, pâtes, riz, quinoa, couscous</t>
  </si>
  <si>
    <t>Huile</t>
  </si>
  <si>
    <t>Olives, colza</t>
  </si>
  <si>
    <t>Epices</t>
  </si>
  <si>
    <t>Poivre, canelle, curry, zaatar...</t>
  </si>
  <si>
    <t>Sauces</t>
  </si>
  <si>
    <t>Tomate, pesto, lait de coco…</t>
  </si>
  <si>
    <t>Autres</t>
  </si>
  <si>
    <t xml:space="preserve">Aubergines farcies, tomates sechées… </t>
  </si>
  <si>
    <t>Inspirations de recettes</t>
  </si>
  <si>
    <t>https://collections.oxfammagasinsdumonde.be/recettes/</t>
  </si>
  <si>
    <t>Prix vente TVAC au 01/09/2026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</si>
</sst>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/>
    <xf numFmtId="0" fontId="0" fillId="0" borderId="7" xfId="0" applyBorder="1"/>
    <xf numFmtId="0" fontId="4" fillId="0" borderId="10" xfId="0" applyFont="1" applyBorder="1"/>
    <xf numFmtId="44" fontId="2" fillId="0" borderId="10" xfId="1" applyFont="1" applyBorder="1"/>
    <xf numFmtId="0" fontId="0" fillId="0" borderId="10" xfId="0" applyBorder="1"/>
    <xf numFmtId="44" fontId="6" fillId="0" borderId="10" xfId="1" applyFont="1" applyBorder="1"/>
    <xf numFmtId="0" fontId="2" fillId="0" borderId="10" xfId="0" applyFont="1" applyBorder="1"/>
    <xf numFmtId="0" fontId="0" fillId="0" borderId="12" xfId="0" applyBorder="1"/>
    <xf numFmtId="0" fontId="0" fillId="0" borderId="4" xfId="0" applyBorder="1" applyAlignment="1">
      <alignment wrapText="1"/>
    </xf>
    <xf numFmtId="0" fontId="0" fillId="0" borderId="10" xfId="0" applyBorder="1" applyAlignment="1">
      <alignment horizontal="left" vertical="center"/>
    </xf>
    <xf numFmtId="0" fontId="7" fillId="0" borderId="10" xfId="0" applyFont="1" applyBorder="1"/>
    <xf numFmtId="44" fontId="4" fillId="0" borderId="10" xfId="1" applyFont="1" applyBorder="1"/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2" fillId="0" borderId="11" xfId="0" applyFont="1" applyBorder="1" applyAlignment="1">
      <alignment horizontal="center"/>
    </xf>
    <xf numFmtId="0" fontId="0" fillId="0" borderId="15" xfId="0" applyBorder="1"/>
    <xf numFmtId="0" fontId="0" fillId="0" borderId="9" xfId="0" applyBorder="1"/>
    <xf numFmtId="0" fontId="0" fillId="0" borderId="13" xfId="0" applyBorder="1" applyAlignment="1">
      <alignment wrapText="1"/>
    </xf>
    <xf numFmtId="0" fontId="0" fillId="0" borderId="18" xfId="0" applyBorder="1"/>
    <xf numFmtId="0" fontId="2" fillId="0" borderId="19" xfId="0" applyFont="1" applyBorder="1"/>
    <xf numFmtId="0" fontId="0" fillId="0" borderId="19" xfId="0" applyBorder="1"/>
    <xf numFmtId="0" fontId="0" fillId="0" borderId="20" xfId="0" applyBorder="1"/>
    <xf numFmtId="8" fontId="2" fillId="0" borderId="10" xfId="1" applyNumberFormat="1" applyFont="1" applyBorder="1"/>
    <xf numFmtId="44" fontId="2" fillId="0" borderId="10" xfId="1" applyFont="1" applyBorder="1" applyAlignment="1">
      <alignment horizontal="right"/>
    </xf>
    <xf numFmtId="44" fontId="6" fillId="0" borderId="10" xfId="1" applyFont="1" applyBorder="1" applyAlignment="1">
      <alignment horizontal="right"/>
    </xf>
    <xf numFmtId="0" fontId="0" fillId="0" borderId="10" xfId="0" applyBorder="1" applyAlignment="1">
      <alignment vertical="center"/>
    </xf>
    <xf numFmtId="0" fontId="4" fillId="0" borderId="4" xfId="0" applyFont="1" applyBorder="1"/>
    <xf numFmtId="0" fontId="5" fillId="0" borderId="10" xfId="0" applyFont="1" applyBorder="1"/>
    <xf numFmtId="0" fontId="0" fillId="0" borderId="4" xfId="0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8" fillId="0" borderId="10" xfId="0" applyFont="1" applyBorder="1"/>
    <xf numFmtId="0" fontId="2" fillId="0" borderId="14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7" xfId="0" applyFont="1" applyBorder="1"/>
    <xf numFmtId="0" fontId="2" fillId="0" borderId="13" xfId="0" applyFont="1" applyBorder="1"/>
    <xf numFmtId="0" fontId="7" fillId="0" borderId="19" xfId="0" applyFont="1" applyBorder="1"/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21" xfId="0" applyBorder="1"/>
    <xf numFmtId="0" fontId="6" fillId="0" borderId="13" xfId="0" applyFont="1" applyBorder="1"/>
    <xf numFmtId="0" fontId="4" fillId="0" borderId="19" xfId="0" applyFont="1" applyBorder="1"/>
    <xf numFmtId="0" fontId="4" fillId="0" borderId="14" xfId="0" applyFont="1" applyBorder="1"/>
    <xf numFmtId="0" fontId="0" fillId="0" borderId="22" xfId="0" applyBorder="1"/>
    <xf numFmtId="0" fontId="0" fillId="0" borderId="1" xfId="0" applyBorder="1" applyAlignment="1">
      <alignment horizontal="left" vertical="center"/>
    </xf>
    <xf numFmtId="0" fontId="2" fillId="0" borderId="23" xfId="0" applyFont="1" applyBorder="1"/>
    <xf numFmtId="0" fontId="0" fillId="0" borderId="23" xfId="0" applyBorder="1"/>
    <xf numFmtId="0" fontId="0" fillId="3" borderId="4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4" fillId="0" borderId="18" xfId="0" applyFont="1" applyBorder="1"/>
    <xf numFmtId="0" fontId="0" fillId="3" borderId="4" xfId="0" applyFill="1" applyBorder="1"/>
    <xf numFmtId="0" fontId="0" fillId="3" borderId="13" xfId="0" applyFill="1" applyBorder="1"/>
    <xf numFmtId="0" fontId="0" fillId="0" borderId="27" xfId="0" applyBorder="1"/>
    <xf numFmtId="0" fontId="0" fillId="0" borderId="3" xfId="0" applyBorder="1"/>
    <xf numFmtId="0" fontId="0" fillId="0" borderId="28" xfId="0" applyBorder="1"/>
    <xf numFmtId="0" fontId="9" fillId="0" borderId="7" xfId="2" applyBorder="1"/>
    <xf numFmtId="44" fontId="2" fillId="4" borderId="4" xfId="1" applyFont="1" applyFill="1" applyBorder="1"/>
    <xf numFmtId="44" fontId="2" fillId="4" borderId="9" xfId="1" applyFont="1" applyFill="1" applyBorder="1" applyAlignment="1">
      <alignment horizontal="right"/>
    </xf>
    <xf numFmtId="44" fontId="2" fillId="4" borderId="7" xfId="1" applyFont="1" applyFill="1" applyBorder="1" applyAlignment="1">
      <alignment horizontal="right"/>
    </xf>
    <xf numFmtId="44" fontId="6" fillId="4" borderId="4" xfId="1" applyFont="1" applyFill="1" applyBorder="1"/>
    <xf numFmtId="44" fontId="2" fillId="4" borderId="10" xfId="1" applyFont="1" applyFill="1" applyBorder="1"/>
    <xf numFmtId="44" fontId="2" fillId="4" borderId="7" xfId="1" applyFont="1" applyFill="1" applyBorder="1"/>
    <xf numFmtId="44" fontId="6" fillId="4" borderId="10" xfId="1" applyFont="1" applyFill="1" applyBorder="1"/>
    <xf numFmtId="44" fontId="6" fillId="4" borderId="7" xfId="1" applyFont="1" applyFill="1" applyBorder="1"/>
    <xf numFmtId="8" fontId="2" fillId="4" borderId="4" xfId="1" applyNumberFormat="1" applyFont="1" applyFill="1" applyBorder="1"/>
    <xf numFmtId="8" fontId="2" fillId="4" borderId="10" xfId="1" applyNumberFormat="1" applyFont="1" applyFill="1" applyBorder="1"/>
    <xf numFmtId="8" fontId="2" fillId="4" borderId="12" xfId="1" applyNumberFormat="1" applyFont="1" applyFill="1" applyBorder="1"/>
    <xf numFmtId="44" fontId="2" fillId="4" borderId="10" xfId="1" applyFont="1" applyFill="1" applyBorder="1" applyAlignment="1">
      <alignment horizontal="right"/>
    </xf>
    <xf numFmtId="44" fontId="6" fillId="4" borderId="10" xfId="1" applyFont="1" applyFill="1" applyBorder="1" applyAlignment="1">
      <alignment horizontal="right"/>
    </xf>
    <xf numFmtId="44" fontId="2" fillId="4" borderId="4" xfId="1" applyFont="1" applyFill="1" applyBorder="1" applyAlignment="1">
      <alignment horizontal="right"/>
    </xf>
    <xf numFmtId="44" fontId="2" fillId="4" borderId="1" xfId="1" applyFont="1" applyFill="1" applyBorder="1" applyAlignment="1">
      <alignment horizontal="right"/>
    </xf>
    <xf numFmtId="44" fontId="2" fillId="4" borderId="1" xfId="1" applyFont="1" applyFill="1" applyBorder="1"/>
    <xf numFmtId="0" fontId="0" fillId="4" borderId="4" xfId="0" applyFill="1" applyBorder="1" applyAlignment="1">
      <alignment vertical="top"/>
    </xf>
    <xf numFmtId="0" fontId="0" fillId="4" borderId="4" xfId="0" applyFill="1" applyBorder="1"/>
    <xf numFmtId="44" fontId="2" fillId="4" borderId="3" xfId="1" applyFont="1" applyFill="1" applyBorder="1"/>
    <xf numFmtId="0" fontId="4" fillId="0" borderId="9" xfId="0" applyFont="1" applyBorder="1"/>
    <xf numFmtId="0" fontId="4" fillId="0" borderId="0" xfId="0" applyFont="1"/>
    <xf numFmtId="0" fontId="4" fillId="0" borderId="12" xfId="0" applyFont="1" applyBorder="1" applyAlignment="1">
      <alignment vertical="center"/>
    </xf>
    <xf numFmtId="0" fontId="4" fillId="0" borderId="1" xfId="0" applyFont="1" applyBorder="1"/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vertical="center"/>
    </xf>
    <xf numFmtId="0" fontId="4" fillId="0" borderId="24" xfId="0" applyFont="1" applyBorder="1"/>
    <xf numFmtId="0" fontId="4" fillId="3" borderId="17" xfId="0" applyFont="1" applyFill="1" applyBorder="1" applyAlignment="1">
      <alignment vertical="top"/>
    </xf>
    <xf numFmtId="0" fontId="4" fillId="4" borderId="18" xfId="0" applyFont="1" applyFill="1" applyBorder="1"/>
    <xf numFmtId="0" fontId="4" fillId="3" borderId="17" xfId="0" applyFont="1" applyFill="1" applyBorder="1"/>
    <xf numFmtId="0" fontId="4" fillId="0" borderId="20" xfId="0" applyFont="1" applyBorder="1"/>
    <xf numFmtId="0" fontId="4" fillId="0" borderId="17" xfId="0" applyFont="1" applyBorder="1"/>
    <xf numFmtId="0" fontId="4" fillId="0" borderId="2" xfId="0" applyFont="1" applyBorder="1"/>
    <xf numFmtId="0" fontId="2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omas Florizoone" id="{20AA530B-C08B-4F52-9E9C-EBACD4F6E1AA}" userId="S::thomas.florizoone@mdmoxfam.be::e0a405d1-f2a1-464d-88c5-265ece2df8bc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6-05-13T09:46:51.32" personId="{20AA530B-C08B-4F52-9E9C-EBACD4F6E1AA}" id="{FDB12958-2396-4A97-AD87-4A12D63E3668}">
    <text>À remplacer par Zen chat ?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llections.oxfammagasinsdumonde.be/recettes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0ABC-7CED-4BCE-86C5-E155F2978D43}">
  <dimension ref="A1:F36"/>
  <sheetViews>
    <sheetView workbookViewId="0">
      <selection activeCell="D37" sqref="D37"/>
    </sheetView>
  </sheetViews>
  <sheetFormatPr baseColWidth="10" defaultColWidth="11.453125" defaultRowHeight="14.5" x14ac:dyDescent="0.35"/>
  <cols>
    <col min="2" max="2" width="59.453125" customWidth="1"/>
  </cols>
  <sheetData>
    <row r="1" spans="1:6" ht="43.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8" t="s">
        <v>5</v>
      </c>
    </row>
    <row r="2" spans="1:6" x14ac:dyDescent="0.35">
      <c r="A2" s="8">
        <v>22034</v>
      </c>
      <c r="B2" s="8" t="s">
        <v>6</v>
      </c>
      <c r="C2" s="28">
        <v>7.95</v>
      </c>
      <c r="D2" s="8">
        <v>12</v>
      </c>
      <c r="E2" s="8" t="s">
        <v>7</v>
      </c>
      <c r="F2" s="8">
        <v>35</v>
      </c>
    </row>
    <row r="3" spans="1:6" x14ac:dyDescent="0.35">
      <c r="A3" s="8">
        <v>22400</v>
      </c>
      <c r="B3" s="8" t="s">
        <v>8</v>
      </c>
      <c r="C3" s="28">
        <v>19.95</v>
      </c>
      <c r="D3" s="8">
        <v>6</v>
      </c>
      <c r="E3" s="8" t="s">
        <v>9</v>
      </c>
      <c r="F3" s="8">
        <v>40</v>
      </c>
    </row>
    <row r="4" spans="1:6" x14ac:dyDescent="0.35">
      <c r="A4" s="8">
        <v>23006</v>
      </c>
      <c r="B4" s="6" t="s">
        <v>10</v>
      </c>
      <c r="C4" s="7">
        <v>1.95</v>
      </c>
      <c r="D4" s="8">
        <v>12</v>
      </c>
      <c r="E4" s="8" t="s">
        <v>9</v>
      </c>
      <c r="F4" s="8">
        <v>15</v>
      </c>
    </row>
    <row r="5" spans="1:6" x14ac:dyDescent="0.35">
      <c r="A5" s="8">
        <v>23402</v>
      </c>
      <c r="B5" s="6" t="s">
        <v>11</v>
      </c>
      <c r="C5" s="7">
        <v>2.2000000000000002</v>
      </c>
      <c r="D5" s="8">
        <v>12</v>
      </c>
      <c r="E5" s="6" t="s">
        <v>9</v>
      </c>
      <c r="F5" s="8">
        <v>15</v>
      </c>
    </row>
    <row r="6" spans="1:6" x14ac:dyDescent="0.35">
      <c r="A6" s="32">
        <v>23664</v>
      </c>
      <c r="B6" s="32" t="s">
        <v>12</v>
      </c>
      <c r="C6" s="9">
        <v>2.2000000000000002</v>
      </c>
      <c r="D6" s="6">
        <v>6</v>
      </c>
      <c r="E6" s="6" t="s">
        <v>9</v>
      </c>
      <c r="F6" s="8">
        <v>15</v>
      </c>
    </row>
    <row r="7" spans="1:6" x14ac:dyDescent="0.35">
      <c r="A7" s="32">
        <v>23665</v>
      </c>
      <c r="B7" s="6" t="s">
        <v>13</v>
      </c>
      <c r="C7" s="9">
        <v>2</v>
      </c>
      <c r="D7" s="6">
        <v>6</v>
      </c>
      <c r="E7" s="6" t="s">
        <v>9</v>
      </c>
      <c r="F7" s="8">
        <v>15</v>
      </c>
    </row>
    <row r="8" spans="1:6" x14ac:dyDescent="0.35">
      <c r="A8" s="8">
        <v>21057</v>
      </c>
      <c r="B8" s="8" t="s">
        <v>14</v>
      </c>
      <c r="C8" s="7">
        <v>3.95</v>
      </c>
      <c r="D8" s="8">
        <v>12</v>
      </c>
      <c r="E8" s="8" t="s">
        <v>9</v>
      </c>
      <c r="F8" s="8">
        <v>70</v>
      </c>
    </row>
    <row r="9" spans="1:6" ht="16.5" customHeight="1" x14ac:dyDescent="0.35">
      <c r="A9" s="8">
        <v>21055</v>
      </c>
      <c r="B9" s="8" t="s">
        <v>15</v>
      </c>
      <c r="C9" s="7">
        <v>3.75</v>
      </c>
      <c r="D9" s="8">
        <v>12</v>
      </c>
      <c r="E9" s="8" t="s">
        <v>9</v>
      </c>
      <c r="F9" s="8">
        <v>100</v>
      </c>
    </row>
    <row r="10" spans="1:6" ht="15.75" customHeight="1" x14ac:dyDescent="0.35">
      <c r="A10" s="30">
        <v>24018</v>
      </c>
      <c r="B10" s="13" t="s">
        <v>16</v>
      </c>
      <c r="C10" s="27">
        <v>5.95</v>
      </c>
      <c r="D10" s="8">
        <v>10</v>
      </c>
      <c r="E10" s="8" t="s">
        <v>9</v>
      </c>
      <c r="F10" s="8">
        <v>20</v>
      </c>
    </row>
    <row r="11" spans="1:6" x14ac:dyDescent="0.35">
      <c r="A11" s="8">
        <v>26321</v>
      </c>
      <c r="B11" s="13" t="s">
        <v>17</v>
      </c>
      <c r="C11" s="28">
        <v>6.95</v>
      </c>
      <c r="D11" s="8">
        <v>6</v>
      </c>
      <c r="E11" s="8" t="s">
        <v>9</v>
      </c>
      <c r="F11" s="8">
        <v>20</v>
      </c>
    </row>
    <row r="12" spans="1:6" x14ac:dyDescent="0.35">
      <c r="A12" s="8">
        <v>26312</v>
      </c>
      <c r="B12" s="13" t="s">
        <v>18</v>
      </c>
      <c r="C12" s="28">
        <v>6.95</v>
      </c>
      <c r="D12" s="8">
        <v>6</v>
      </c>
      <c r="E12" s="8" t="s">
        <v>9</v>
      </c>
      <c r="F12" s="8">
        <v>20</v>
      </c>
    </row>
    <row r="13" spans="1:6" x14ac:dyDescent="0.35">
      <c r="A13" s="8">
        <v>26315</v>
      </c>
      <c r="B13" s="8" t="s">
        <v>19</v>
      </c>
      <c r="C13" s="28">
        <v>6.45</v>
      </c>
      <c r="D13" s="8">
        <v>6</v>
      </c>
      <c r="E13" s="8" t="s">
        <v>9</v>
      </c>
      <c r="F13" s="8">
        <v>20</v>
      </c>
    </row>
    <row r="14" spans="1:6" x14ac:dyDescent="0.35">
      <c r="A14" s="8">
        <v>26311</v>
      </c>
      <c r="B14" s="8" t="s">
        <v>20</v>
      </c>
      <c r="C14" s="28">
        <v>6.95</v>
      </c>
      <c r="D14" s="8">
        <v>6</v>
      </c>
      <c r="E14" s="8" t="s">
        <v>9</v>
      </c>
      <c r="F14" s="8">
        <v>20</v>
      </c>
    </row>
    <row r="15" spans="1:6" x14ac:dyDescent="0.35">
      <c r="A15" s="8">
        <v>26424</v>
      </c>
      <c r="B15" s="34" t="s">
        <v>21</v>
      </c>
      <c r="C15" s="29">
        <v>7.5</v>
      </c>
      <c r="D15" s="6">
        <v>12</v>
      </c>
      <c r="E15" s="8" t="s">
        <v>9</v>
      </c>
      <c r="F15" s="8">
        <v>30</v>
      </c>
    </row>
    <row r="16" spans="1:6" x14ac:dyDescent="0.35">
      <c r="A16" s="32">
        <v>26400</v>
      </c>
      <c r="B16" s="34" t="s">
        <v>22</v>
      </c>
      <c r="C16" s="29">
        <v>4.75</v>
      </c>
      <c r="D16" s="6">
        <v>12</v>
      </c>
      <c r="E16" s="14" t="s">
        <v>9</v>
      </c>
      <c r="F16" s="8">
        <v>50</v>
      </c>
    </row>
    <row r="17" spans="1:6" x14ac:dyDescent="0.35">
      <c r="A17" s="8">
        <v>26401</v>
      </c>
      <c r="B17" s="8" t="s">
        <v>23</v>
      </c>
      <c r="C17" s="28">
        <v>4.75</v>
      </c>
      <c r="D17" s="8">
        <v>12</v>
      </c>
      <c r="E17" s="8" t="s">
        <v>9</v>
      </c>
      <c r="F17" s="8">
        <v>50</v>
      </c>
    </row>
    <row r="18" spans="1:6" x14ac:dyDescent="0.35">
      <c r="A18" s="8">
        <v>26488</v>
      </c>
      <c r="B18" s="8" t="s">
        <v>24</v>
      </c>
      <c r="C18" s="28">
        <v>5.5</v>
      </c>
      <c r="D18" s="8">
        <v>12</v>
      </c>
      <c r="E18" s="8" t="s">
        <v>9</v>
      </c>
      <c r="F18" s="8">
        <v>20</v>
      </c>
    </row>
    <row r="19" spans="1:6" x14ac:dyDescent="0.35">
      <c r="A19" s="8">
        <v>26009</v>
      </c>
      <c r="B19" s="8" t="s">
        <v>25</v>
      </c>
      <c r="C19" s="7">
        <v>6.2</v>
      </c>
      <c r="D19" s="8">
        <v>12</v>
      </c>
      <c r="E19" s="8" t="s">
        <v>9</v>
      </c>
      <c r="F19" s="8">
        <v>10</v>
      </c>
    </row>
    <row r="20" spans="1:6" x14ac:dyDescent="0.35">
      <c r="A20" s="8">
        <v>25302</v>
      </c>
      <c r="B20" s="8" t="s">
        <v>26</v>
      </c>
      <c r="C20" s="7">
        <v>0.6</v>
      </c>
      <c r="D20" s="8">
        <v>45</v>
      </c>
      <c r="E20" s="8" t="s">
        <v>9</v>
      </c>
      <c r="F20" s="8">
        <v>5</v>
      </c>
    </row>
    <row r="21" spans="1:6" x14ac:dyDescent="0.35">
      <c r="A21" s="8">
        <v>24319</v>
      </c>
      <c r="B21" s="35" t="s">
        <v>27</v>
      </c>
      <c r="C21" s="7">
        <v>4.95</v>
      </c>
      <c r="D21" s="8">
        <v>15</v>
      </c>
      <c r="E21" s="8" t="s">
        <v>9</v>
      </c>
      <c r="F21" s="8">
        <v>10</v>
      </c>
    </row>
    <row r="22" spans="1:6" x14ac:dyDescent="0.35">
      <c r="A22" s="8">
        <v>24219</v>
      </c>
      <c r="B22" s="35" t="s">
        <v>28</v>
      </c>
      <c r="C22" s="7">
        <v>4.4000000000000004</v>
      </c>
      <c r="D22" s="8">
        <v>12</v>
      </c>
      <c r="E22" s="8" t="s">
        <v>9</v>
      </c>
      <c r="F22" s="8">
        <v>10</v>
      </c>
    </row>
    <row r="23" spans="1:6" x14ac:dyDescent="0.35">
      <c r="A23" s="8">
        <v>24286</v>
      </c>
      <c r="B23" s="35" t="s">
        <v>29</v>
      </c>
      <c r="C23" s="7">
        <v>4.8</v>
      </c>
      <c r="D23" s="8">
        <v>20</v>
      </c>
      <c r="E23" s="8" t="s">
        <v>9</v>
      </c>
      <c r="F23" s="8">
        <v>10</v>
      </c>
    </row>
    <row r="24" spans="1:6" x14ac:dyDescent="0.35">
      <c r="A24" s="8">
        <v>24320</v>
      </c>
      <c r="B24" s="35" t="s">
        <v>30</v>
      </c>
      <c r="C24" s="7">
        <v>4.3499999999999996</v>
      </c>
      <c r="D24" s="8">
        <v>15</v>
      </c>
      <c r="E24" s="8" t="s">
        <v>9</v>
      </c>
      <c r="F24" s="8">
        <v>10</v>
      </c>
    </row>
    <row r="25" spans="1:6" x14ac:dyDescent="0.35">
      <c r="A25" s="8">
        <v>26490</v>
      </c>
      <c r="B25" s="8" t="s">
        <v>31</v>
      </c>
      <c r="C25" s="7">
        <v>3.35</v>
      </c>
      <c r="D25" s="8">
        <v>12</v>
      </c>
      <c r="E25" s="8" t="s">
        <v>9</v>
      </c>
      <c r="F25" s="8">
        <v>15</v>
      </c>
    </row>
    <row r="26" spans="1:6" x14ac:dyDescent="0.35">
      <c r="A26" s="8">
        <v>25744</v>
      </c>
      <c r="B26" s="8" t="s">
        <v>32</v>
      </c>
      <c r="C26" s="7">
        <v>4.6500000000000004</v>
      </c>
      <c r="D26" s="8">
        <v>9</v>
      </c>
      <c r="E26" s="8" t="s">
        <v>9</v>
      </c>
      <c r="F26" s="8">
        <v>15</v>
      </c>
    </row>
    <row r="27" spans="1:6" x14ac:dyDescent="0.35">
      <c r="A27" s="6">
        <v>25725</v>
      </c>
      <c r="B27" s="6" t="s">
        <v>33</v>
      </c>
      <c r="C27" s="9">
        <v>4</v>
      </c>
      <c r="D27" s="6">
        <v>8</v>
      </c>
      <c r="E27" s="8" t="s">
        <v>9</v>
      </c>
      <c r="F27" s="8">
        <v>15</v>
      </c>
    </row>
    <row r="28" spans="1:6" x14ac:dyDescent="0.35">
      <c r="A28" s="6">
        <v>25745</v>
      </c>
      <c r="B28" s="6" t="s">
        <v>34</v>
      </c>
      <c r="C28" s="15">
        <v>4.6500000000000004</v>
      </c>
      <c r="D28" s="6">
        <v>9</v>
      </c>
      <c r="E28" s="6" t="s">
        <v>9</v>
      </c>
      <c r="F28" s="8">
        <v>15</v>
      </c>
    </row>
    <row r="29" spans="1:6" x14ac:dyDescent="0.35">
      <c r="A29" s="8">
        <v>25723</v>
      </c>
      <c r="B29" s="8" t="s">
        <v>35</v>
      </c>
      <c r="C29" s="7">
        <v>4.6500000000000004</v>
      </c>
      <c r="D29" s="8">
        <v>9</v>
      </c>
      <c r="E29" s="8" t="s">
        <v>9</v>
      </c>
      <c r="F29" s="8">
        <v>15</v>
      </c>
    </row>
    <row r="30" spans="1:6" x14ac:dyDescent="0.35">
      <c r="A30" s="8">
        <v>25629</v>
      </c>
      <c r="B30" s="8" t="s">
        <v>36</v>
      </c>
      <c r="C30" s="7">
        <v>4.95</v>
      </c>
      <c r="D30" s="8">
        <v>8</v>
      </c>
      <c r="E30" s="8" t="s">
        <v>9</v>
      </c>
      <c r="F30" s="8">
        <v>20</v>
      </c>
    </row>
    <row r="31" spans="1:6" x14ac:dyDescent="0.35">
      <c r="A31" s="8">
        <v>25628</v>
      </c>
      <c r="B31" s="8" t="s">
        <v>37</v>
      </c>
      <c r="C31" s="7">
        <v>4.95</v>
      </c>
      <c r="D31" s="8">
        <v>8</v>
      </c>
      <c r="E31" s="8" t="s">
        <v>9</v>
      </c>
      <c r="F31" s="8">
        <v>20</v>
      </c>
    </row>
    <row r="32" spans="1:6" x14ac:dyDescent="0.35">
      <c r="A32" s="8">
        <v>25618</v>
      </c>
      <c r="B32" s="8" t="s">
        <v>38</v>
      </c>
      <c r="C32" s="7">
        <v>5.25</v>
      </c>
      <c r="D32" s="8">
        <v>18</v>
      </c>
      <c r="E32" s="8" t="s">
        <v>9</v>
      </c>
      <c r="F32" s="8">
        <v>15</v>
      </c>
    </row>
    <row r="33" spans="1:6" x14ac:dyDescent="0.35">
      <c r="A33" s="8">
        <v>27012</v>
      </c>
      <c r="B33" s="8" t="s">
        <v>39</v>
      </c>
      <c r="C33" s="7">
        <v>6.95</v>
      </c>
      <c r="D33" s="8">
        <v>12</v>
      </c>
      <c r="E33" s="8" t="s">
        <v>9</v>
      </c>
      <c r="F33" s="8">
        <v>20</v>
      </c>
    </row>
    <row r="34" spans="1:6" x14ac:dyDescent="0.35">
      <c r="A34" s="8">
        <v>27009</v>
      </c>
      <c r="B34" s="8" t="s">
        <v>40</v>
      </c>
      <c r="C34" s="7">
        <v>5.85</v>
      </c>
      <c r="D34" s="8">
        <v>8</v>
      </c>
      <c r="E34" s="8" t="s">
        <v>9</v>
      </c>
      <c r="F34" s="8">
        <v>25</v>
      </c>
    </row>
    <row r="35" spans="1:6" x14ac:dyDescent="0.35">
      <c r="A35" s="8">
        <v>26701</v>
      </c>
      <c r="B35" s="8" t="s">
        <v>41</v>
      </c>
      <c r="C35" s="7">
        <v>3.25</v>
      </c>
      <c r="D35" s="8">
        <v>10</v>
      </c>
      <c r="E35" s="8" t="s">
        <v>9</v>
      </c>
      <c r="F35" s="8">
        <v>20</v>
      </c>
    </row>
    <row r="36" spans="1:6" x14ac:dyDescent="0.35">
      <c r="A36" s="23">
        <v>28605</v>
      </c>
      <c r="B36" s="8" t="s">
        <v>42</v>
      </c>
      <c r="C36" s="68">
        <v>4</v>
      </c>
      <c r="D36" s="8">
        <v>12</v>
      </c>
      <c r="E36" s="8" t="s">
        <v>43</v>
      </c>
      <c r="F36" s="8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D70B-D7D3-4137-8B92-BDD067EC0E98}">
  <dimension ref="A1:Z79"/>
  <sheetViews>
    <sheetView tabSelected="1" zoomScale="94" workbookViewId="0">
      <selection activeCell="O3" sqref="O3"/>
    </sheetView>
  </sheetViews>
  <sheetFormatPr baseColWidth="10" defaultColWidth="11.453125" defaultRowHeight="14.5" outlineLevelCol="1" x14ac:dyDescent="0.35"/>
  <cols>
    <col min="1" max="1" width="18.453125" customWidth="1"/>
    <col min="2" max="2" width="11" customWidth="1"/>
    <col min="3" max="3" width="27.453125" customWidth="1"/>
    <col min="4" max="4" width="51.453125" customWidth="1"/>
    <col min="5" max="5" width="34.1796875" customWidth="1"/>
    <col min="6" max="6" width="24" customWidth="1"/>
    <col min="7" max="7" width="9.453125" hidden="1" customWidth="1"/>
    <col min="8" max="14" width="11.453125" hidden="1" customWidth="1" outlineLevel="1"/>
    <col min="15" max="15" width="10.81640625" collapsed="1"/>
  </cols>
  <sheetData>
    <row r="1" spans="1:14" ht="28.5" x14ac:dyDescent="0.65">
      <c r="A1" s="1" t="s">
        <v>44</v>
      </c>
    </row>
    <row r="3" spans="1:14" s="3" customFormat="1" ht="73" thickBot="1" x14ac:dyDescent="0.4">
      <c r="A3" s="2" t="s">
        <v>45</v>
      </c>
      <c r="B3" s="2" t="s">
        <v>46</v>
      </c>
      <c r="C3" s="2" t="s">
        <v>0</v>
      </c>
      <c r="D3" s="2" t="s">
        <v>1</v>
      </c>
      <c r="E3" s="2" t="s">
        <v>47</v>
      </c>
      <c r="F3" s="2" t="s">
        <v>147</v>
      </c>
      <c r="G3" s="2" t="s">
        <v>48</v>
      </c>
      <c r="H3" s="2" t="s">
        <v>3</v>
      </c>
      <c r="I3" s="2" t="s">
        <v>4</v>
      </c>
      <c r="J3" s="37" t="s">
        <v>49</v>
      </c>
      <c r="K3" s="37" t="s">
        <v>50</v>
      </c>
      <c r="L3" s="37" t="s">
        <v>51</v>
      </c>
      <c r="M3" s="39" t="s">
        <v>52</v>
      </c>
      <c r="N3" s="38" t="s">
        <v>5</v>
      </c>
    </row>
    <row r="4" spans="1:14" ht="14.5" customHeight="1" x14ac:dyDescent="0.35">
      <c r="A4" s="101" t="s">
        <v>53</v>
      </c>
      <c r="B4" s="99" t="s">
        <v>54</v>
      </c>
      <c r="C4" s="31">
        <v>22711</v>
      </c>
      <c r="D4" s="4" t="s">
        <v>55</v>
      </c>
      <c r="E4" s="4"/>
      <c r="F4" s="64">
        <v>9.1999999999999993</v>
      </c>
      <c r="G4" s="4"/>
      <c r="H4" s="4">
        <v>10</v>
      </c>
      <c r="I4" s="41" t="s">
        <v>56</v>
      </c>
      <c r="J4">
        <v>6</v>
      </c>
      <c r="K4">
        <f>J4*200</f>
        <v>1200</v>
      </c>
      <c r="L4">
        <f>K4/H4</f>
        <v>120</v>
      </c>
      <c r="M4">
        <f>L4/3</f>
        <v>40</v>
      </c>
    </row>
    <row r="5" spans="1:14" x14ac:dyDescent="0.35">
      <c r="A5" s="105"/>
      <c r="B5" s="106"/>
      <c r="C5" s="83">
        <v>22034</v>
      </c>
      <c r="D5" s="21" t="s">
        <v>57</v>
      </c>
      <c r="E5" s="21"/>
      <c r="F5" s="65">
        <v>8.6</v>
      </c>
      <c r="G5" s="21"/>
      <c r="H5" s="21">
        <v>12</v>
      </c>
      <c r="I5" s="51" t="s">
        <v>7</v>
      </c>
      <c r="J5">
        <v>6</v>
      </c>
      <c r="K5">
        <f>J5*200</f>
        <v>1200</v>
      </c>
      <c r="L5">
        <f>K5/H5</f>
        <v>100</v>
      </c>
      <c r="M5">
        <f>L5/3</f>
        <v>33.333333333333336</v>
      </c>
      <c r="N5">
        <v>35</v>
      </c>
    </row>
    <row r="6" spans="1:14" ht="15" thickBot="1" x14ac:dyDescent="0.4">
      <c r="A6" s="102"/>
      <c r="B6" s="100"/>
      <c r="C6" s="40">
        <v>22400</v>
      </c>
      <c r="D6" s="5" t="s">
        <v>8</v>
      </c>
      <c r="E6" s="5"/>
      <c r="F6" s="66">
        <v>20.55</v>
      </c>
      <c r="G6" s="5"/>
      <c r="H6" s="5">
        <v>6</v>
      </c>
      <c r="I6" s="18" t="s">
        <v>9</v>
      </c>
      <c r="J6">
        <v>1.5</v>
      </c>
      <c r="K6">
        <f>J6*200</f>
        <v>300</v>
      </c>
      <c r="L6">
        <f>K6/H6</f>
        <v>50</v>
      </c>
      <c r="M6">
        <f>50/3</f>
        <v>16.666666666666668</v>
      </c>
      <c r="N6">
        <v>40</v>
      </c>
    </row>
    <row r="7" spans="1:14" ht="14.5" customHeight="1" x14ac:dyDescent="0.35">
      <c r="A7" s="107" t="s">
        <v>58</v>
      </c>
      <c r="B7" s="110" t="s">
        <v>59</v>
      </c>
      <c r="C7" s="31">
        <v>42016</v>
      </c>
      <c r="D7" s="31" t="s">
        <v>60</v>
      </c>
      <c r="E7" s="110" t="s">
        <v>61</v>
      </c>
      <c r="F7" s="67">
        <v>6.9</v>
      </c>
      <c r="G7" s="31"/>
      <c r="H7" s="31">
        <v>5</v>
      </c>
      <c r="I7" s="48" t="s">
        <v>56</v>
      </c>
      <c r="J7">
        <v>2</v>
      </c>
      <c r="K7">
        <f t="shared" ref="K7:K14" si="0">J7*200</f>
        <v>400</v>
      </c>
      <c r="L7">
        <f>K7/H11</f>
        <v>33.333333333333336</v>
      </c>
      <c r="M7">
        <f>L7/8</f>
        <v>4.166666666666667</v>
      </c>
    </row>
    <row r="8" spans="1:14" x14ac:dyDescent="0.35">
      <c r="A8" s="108"/>
      <c r="B8" s="111"/>
      <c r="C8" s="6">
        <v>42017</v>
      </c>
      <c r="D8" s="6" t="s">
        <v>62</v>
      </c>
      <c r="E8" s="111"/>
      <c r="F8" s="68">
        <v>8.4</v>
      </c>
      <c r="G8" s="8"/>
      <c r="H8" s="8">
        <v>5</v>
      </c>
      <c r="I8" s="24" t="s">
        <v>56</v>
      </c>
      <c r="J8">
        <v>2</v>
      </c>
      <c r="K8">
        <f t="shared" si="0"/>
        <v>400</v>
      </c>
      <c r="L8">
        <f>K8/H12</f>
        <v>33.333333333333336</v>
      </c>
      <c r="M8">
        <f t="shared" ref="M8:M14" si="1">L8/8</f>
        <v>4.166666666666667</v>
      </c>
    </row>
    <row r="9" spans="1:14" x14ac:dyDescent="0.35">
      <c r="A9" s="108"/>
      <c r="B9" s="111"/>
      <c r="C9" s="6">
        <v>42019</v>
      </c>
      <c r="D9" s="6" t="s">
        <v>63</v>
      </c>
      <c r="E9" s="111"/>
      <c r="F9" s="68">
        <v>6.9</v>
      </c>
      <c r="G9" s="8"/>
      <c r="H9" s="8">
        <v>5</v>
      </c>
      <c r="I9" s="24" t="s">
        <v>56</v>
      </c>
      <c r="J9">
        <v>2</v>
      </c>
      <c r="K9">
        <f t="shared" si="0"/>
        <v>400</v>
      </c>
      <c r="L9">
        <f>K9/H13</f>
        <v>33.333333333333336</v>
      </c>
      <c r="M9">
        <f t="shared" si="1"/>
        <v>4.166666666666667</v>
      </c>
    </row>
    <row r="10" spans="1:14" ht="15" thickBot="1" x14ac:dyDescent="0.4">
      <c r="A10" s="108"/>
      <c r="B10" s="111"/>
      <c r="C10" s="40">
        <v>2009</v>
      </c>
      <c r="D10" s="40" t="s">
        <v>64</v>
      </c>
      <c r="E10" s="112"/>
      <c r="F10" s="69">
        <v>6.9</v>
      </c>
      <c r="G10" s="5"/>
      <c r="H10" s="5">
        <v>6</v>
      </c>
      <c r="I10" s="36" t="s">
        <v>56</v>
      </c>
      <c r="J10">
        <v>3</v>
      </c>
      <c r="K10">
        <f t="shared" si="0"/>
        <v>600</v>
      </c>
      <c r="L10">
        <f>K10/H14</f>
        <v>50</v>
      </c>
      <c r="M10">
        <f t="shared" si="1"/>
        <v>6.25</v>
      </c>
    </row>
    <row r="11" spans="1:14" ht="14.5" customHeight="1" x14ac:dyDescent="0.35">
      <c r="A11" s="108"/>
      <c r="B11" s="111"/>
      <c r="C11" s="31">
        <v>23006</v>
      </c>
      <c r="D11" s="31" t="s">
        <v>65</v>
      </c>
      <c r="E11" s="110" t="s">
        <v>66</v>
      </c>
      <c r="F11" s="64">
        <v>1.95</v>
      </c>
      <c r="G11" s="4"/>
      <c r="H11" s="4">
        <v>12</v>
      </c>
      <c r="I11" s="17" t="s">
        <v>9</v>
      </c>
      <c r="J11">
        <v>3</v>
      </c>
      <c r="K11">
        <f t="shared" si="0"/>
        <v>600</v>
      </c>
      <c r="L11">
        <f>K11/H7</f>
        <v>120</v>
      </c>
      <c r="M11">
        <f t="shared" si="1"/>
        <v>15</v>
      </c>
      <c r="N11">
        <v>15</v>
      </c>
    </row>
    <row r="12" spans="1:14" ht="14.5" customHeight="1" x14ac:dyDescent="0.35">
      <c r="A12" s="108"/>
      <c r="B12" s="111"/>
      <c r="C12" s="6">
        <v>23402</v>
      </c>
      <c r="D12" s="6" t="s">
        <v>11</v>
      </c>
      <c r="E12" s="111"/>
      <c r="F12" s="68">
        <v>2.2000000000000002</v>
      </c>
      <c r="G12" s="8"/>
      <c r="H12" s="8">
        <v>12</v>
      </c>
      <c r="I12" s="49" t="s">
        <v>9</v>
      </c>
      <c r="J12">
        <v>3</v>
      </c>
      <c r="K12">
        <f t="shared" si="0"/>
        <v>600</v>
      </c>
      <c r="L12">
        <f>K12/H8</f>
        <v>120</v>
      </c>
      <c r="M12">
        <f t="shared" si="1"/>
        <v>15</v>
      </c>
      <c r="N12">
        <v>15</v>
      </c>
    </row>
    <row r="13" spans="1:14" ht="14.5" customHeight="1" x14ac:dyDescent="0.35">
      <c r="A13" s="108"/>
      <c r="B13" s="111"/>
      <c r="C13" s="6">
        <v>23505</v>
      </c>
      <c r="D13" s="6" t="s">
        <v>67</v>
      </c>
      <c r="E13" s="111"/>
      <c r="F13" s="70">
        <v>2.2000000000000002</v>
      </c>
      <c r="G13" s="6"/>
      <c r="H13" s="6">
        <v>12</v>
      </c>
      <c r="I13" s="49" t="s">
        <v>9</v>
      </c>
      <c r="J13">
        <v>3</v>
      </c>
      <c r="K13">
        <f t="shared" si="0"/>
        <v>600</v>
      </c>
      <c r="L13">
        <f>K13/H9</f>
        <v>120</v>
      </c>
      <c r="M13">
        <f t="shared" si="1"/>
        <v>15</v>
      </c>
      <c r="N13">
        <v>15</v>
      </c>
    </row>
    <row r="14" spans="1:14" ht="15" customHeight="1" thickBot="1" x14ac:dyDescent="0.4">
      <c r="A14" s="109"/>
      <c r="B14" s="112"/>
      <c r="C14" s="40">
        <v>23400</v>
      </c>
      <c r="D14" s="40" t="s">
        <v>68</v>
      </c>
      <c r="E14" s="112"/>
      <c r="F14" s="71">
        <v>1.95</v>
      </c>
      <c r="G14" s="40"/>
      <c r="H14" s="40">
        <v>12</v>
      </c>
      <c r="I14" s="50" t="s">
        <v>9</v>
      </c>
      <c r="J14">
        <v>3</v>
      </c>
      <c r="K14">
        <f t="shared" si="0"/>
        <v>600</v>
      </c>
      <c r="L14">
        <f>K14/H10</f>
        <v>100</v>
      </c>
      <c r="M14">
        <f t="shared" si="1"/>
        <v>12.5</v>
      </c>
      <c r="N14">
        <v>15</v>
      </c>
    </row>
    <row r="15" spans="1:14" ht="14.5" customHeight="1" x14ac:dyDescent="0.35">
      <c r="A15" s="107" t="s">
        <v>69</v>
      </c>
      <c r="B15" s="114" t="s">
        <v>70</v>
      </c>
      <c r="C15" s="31">
        <v>83013</v>
      </c>
      <c r="D15" s="4" t="s">
        <v>71</v>
      </c>
      <c r="E15" s="4"/>
      <c r="F15" s="72">
        <v>9.9</v>
      </c>
      <c r="G15" s="4">
        <v>30</v>
      </c>
      <c r="H15" s="4">
        <v>6</v>
      </c>
      <c r="I15" s="41" t="s">
        <v>56</v>
      </c>
    </row>
    <row r="16" spans="1:14" ht="14.5" customHeight="1" x14ac:dyDescent="0.35">
      <c r="A16" s="108"/>
      <c r="B16" s="115"/>
      <c r="C16" s="6">
        <v>83010</v>
      </c>
      <c r="D16" s="8" t="s">
        <v>72</v>
      </c>
      <c r="E16" s="8" t="s">
        <v>73</v>
      </c>
      <c r="F16" s="73">
        <v>4.5</v>
      </c>
      <c r="G16" s="8"/>
      <c r="H16" s="8">
        <v>6</v>
      </c>
      <c r="I16" s="24" t="s">
        <v>56</v>
      </c>
    </row>
    <row r="17" spans="1:14" ht="14.5" customHeight="1" x14ac:dyDescent="0.35">
      <c r="A17" s="108"/>
      <c r="B17" s="115"/>
      <c r="C17" s="84">
        <v>83009</v>
      </c>
      <c r="D17" t="s">
        <v>74</v>
      </c>
      <c r="E17" s="8" t="s">
        <v>73</v>
      </c>
      <c r="F17" s="73">
        <v>3.5</v>
      </c>
      <c r="G17" s="8"/>
      <c r="H17" s="8">
        <v>6</v>
      </c>
      <c r="I17" s="24" t="s">
        <v>56</v>
      </c>
    </row>
    <row r="18" spans="1:14" x14ac:dyDescent="0.35">
      <c r="A18" s="108"/>
      <c r="B18" s="115"/>
      <c r="C18" s="6">
        <v>83011</v>
      </c>
      <c r="D18" s="8" t="s">
        <v>75</v>
      </c>
      <c r="E18" s="8" t="s">
        <v>73</v>
      </c>
      <c r="F18" s="73">
        <v>3.9</v>
      </c>
      <c r="G18" s="8"/>
      <c r="H18" s="8">
        <v>12</v>
      </c>
      <c r="I18" s="24" t="s">
        <v>56</v>
      </c>
    </row>
    <row r="19" spans="1:14" ht="16.5" customHeight="1" x14ac:dyDescent="0.35">
      <c r="A19" s="108"/>
      <c r="B19" s="115"/>
      <c r="C19" s="6">
        <v>21057</v>
      </c>
      <c r="D19" s="8" t="s">
        <v>14</v>
      </c>
      <c r="E19" s="8"/>
      <c r="F19" s="68">
        <v>3.95</v>
      </c>
      <c r="G19" s="8"/>
      <c r="H19" s="8">
        <v>12</v>
      </c>
      <c r="I19" s="25" t="s">
        <v>9</v>
      </c>
      <c r="J19">
        <f>30/12</f>
        <v>2.5</v>
      </c>
      <c r="K19">
        <f>J19*200</f>
        <v>500</v>
      </c>
      <c r="L19">
        <f>K19/H19</f>
        <v>41.666666666666664</v>
      </c>
      <c r="M19">
        <f>L19/7</f>
        <v>5.9523809523809517</v>
      </c>
      <c r="N19">
        <v>70</v>
      </c>
    </row>
    <row r="20" spans="1:14" ht="16.5" customHeight="1" thickBot="1" x14ac:dyDescent="0.4">
      <c r="A20" s="109"/>
      <c r="B20" s="116"/>
      <c r="C20" s="40">
        <v>21055</v>
      </c>
      <c r="D20" s="5" t="s">
        <v>15</v>
      </c>
      <c r="E20" s="5"/>
      <c r="F20" s="69">
        <v>3.75</v>
      </c>
      <c r="G20" s="5"/>
      <c r="H20" s="5">
        <v>12</v>
      </c>
      <c r="I20" s="18" t="s">
        <v>9</v>
      </c>
      <c r="J20">
        <f>30/12</f>
        <v>2.5</v>
      </c>
      <c r="K20">
        <f>J20*200</f>
        <v>500</v>
      </c>
      <c r="L20">
        <f>K20/H20</f>
        <v>41.666666666666664</v>
      </c>
      <c r="M20">
        <f>L20/7</f>
        <v>5.9523809523809517</v>
      </c>
      <c r="N20">
        <v>100</v>
      </c>
    </row>
    <row r="21" spans="1:14" ht="29.5" thickBot="1" x14ac:dyDescent="0.4">
      <c r="A21" s="43" t="s">
        <v>76</v>
      </c>
      <c r="B21" s="44" t="s">
        <v>77</v>
      </c>
      <c r="C21" s="85">
        <v>24018</v>
      </c>
      <c r="D21" s="45" t="s">
        <v>16</v>
      </c>
      <c r="E21" s="46" t="s">
        <v>78</v>
      </c>
      <c r="F21" s="74">
        <v>5.95</v>
      </c>
      <c r="G21" s="11">
        <v>1</v>
      </c>
      <c r="H21" s="11">
        <v>10</v>
      </c>
      <c r="I21" s="47" t="s">
        <v>9</v>
      </c>
      <c r="J21" s="20">
        <v>1</v>
      </c>
      <c r="K21" s="21">
        <v>200</v>
      </c>
      <c r="N21">
        <v>20</v>
      </c>
    </row>
    <row r="22" spans="1:14" ht="14.5" customHeight="1" thickBot="1" x14ac:dyDescent="0.4">
      <c r="A22" s="101" t="s">
        <v>79</v>
      </c>
      <c r="B22" s="114" t="s">
        <v>80</v>
      </c>
      <c r="C22" s="31">
        <v>88111</v>
      </c>
      <c r="D22" s="33" t="s">
        <v>81</v>
      </c>
      <c r="E22" s="12"/>
      <c r="F22" s="64">
        <v>3.65</v>
      </c>
      <c r="G22" s="4"/>
      <c r="H22" s="4">
        <v>6</v>
      </c>
      <c r="I22" s="41" t="s">
        <v>56</v>
      </c>
    </row>
    <row r="23" spans="1:14" ht="14.5" customHeight="1" x14ac:dyDescent="0.35">
      <c r="A23" s="117"/>
      <c r="B23" s="115"/>
      <c r="C23" s="6">
        <v>88155</v>
      </c>
      <c r="D23" s="13" t="s">
        <v>82</v>
      </c>
      <c r="E23" s="12"/>
      <c r="F23" s="75">
        <v>4.2</v>
      </c>
      <c r="G23" s="8"/>
      <c r="H23" s="8">
        <v>6</v>
      </c>
      <c r="I23" s="24" t="s">
        <v>56</v>
      </c>
    </row>
    <row r="24" spans="1:14" ht="14.5" customHeight="1" x14ac:dyDescent="0.35">
      <c r="A24" s="117"/>
      <c r="B24" s="115"/>
      <c r="C24" s="6">
        <v>26321</v>
      </c>
      <c r="D24" s="13" t="s">
        <v>17</v>
      </c>
      <c r="E24" s="8"/>
      <c r="F24" s="75">
        <v>6.95</v>
      </c>
      <c r="G24" s="8"/>
      <c r="H24" s="8">
        <v>6</v>
      </c>
      <c r="I24" s="25" t="s">
        <v>9</v>
      </c>
      <c r="N24">
        <v>20</v>
      </c>
    </row>
    <row r="25" spans="1:14" ht="14.5" customHeight="1" x14ac:dyDescent="0.35">
      <c r="A25" s="117"/>
      <c r="B25" s="115"/>
      <c r="C25" s="6">
        <v>26312</v>
      </c>
      <c r="D25" s="13" t="s">
        <v>18</v>
      </c>
      <c r="E25" s="8"/>
      <c r="F25" s="75">
        <v>6.95</v>
      </c>
      <c r="G25" s="8"/>
      <c r="H25" s="8">
        <v>6</v>
      </c>
      <c r="I25" s="25" t="s">
        <v>9</v>
      </c>
      <c r="N25">
        <v>20</v>
      </c>
    </row>
    <row r="26" spans="1:14" x14ac:dyDescent="0.35">
      <c r="A26" s="117"/>
      <c r="B26" s="115"/>
      <c r="C26" s="6">
        <v>26315</v>
      </c>
      <c r="D26" s="8" t="s">
        <v>19</v>
      </c>
      <c r="E26" s="8"/>
      <c r="F26" s="75">
        <v>6.45</v>
      </c>
      <c r="G26" s="8">
        <v>1</v>
      </c>
      <c r="H26" s="8">
        <v>6</v>
      </c>
      <c r="I26" s="25" t="s">
        <v>9</v>
      </c>
      <c r="N26">
        <v>20</v>
      </c>
    </row>
    <row r="27" spans="1:14" x14ac:dyDescent="0.35">
      <c r="A27" s="117"/>
      <c r="B27" s="115"/>
      <c r="C27" s="6">
        <v>26311</v>
      </c>
      <c r="D27" s="8" t="s">
        <v>20</v>
      </c>
      <c r="E27" s="8"/>
      <c r="F27" s="75">
        <v>6.95</v>
      </c>
      <c r="G27" s="8">
        <v>1</v>
      </c>
      <c r="H27" s="8">
        <v>6</v>
      </c>
      <c r="I27" s="25" t="s">
        <v>9</v>
      </c>
      <c r="N27">
        <v>20</v>
      </c>
    </row>
    <row r="28" spans="1:14" x14ac:dyDescent="0.35">
      <c r="A28" s="117"/>
      <c r="B28" s="115"/>
      <c r="C28" s="6">
        <v>26424</v>
      </c>
      <c r="D28" s="34" t="s">
        <v>21</v>
      </c>
      <c r="E28" s="6"/>
      <c r="F28" s="76">
        <v>7.5</v>
      </c>
      <c r="G28" s="6">
        <v>3</v>
      </c>
      <c r="H28" s="6">
        <v>12</v>
      </c>
      <c r="I28" s="25" t="s">
        <v>9</v>
      </c>
      <c r="N28">
        <v>30</v>
      </c>
    </row>
    <row r="29" spans="1:14" x14ac:dyDescent="0.35">
      <c r="A29" s="117"/>
      <c r="B29" s="115"/>
      <c r="C29" s="6">
        <v>26400</v>
      </c>
      <c r="D29" s="34" t="s">
        <v>22</v>
      </c>
      <c r="E29" s="6"/>
      <c r="F29" s="76">
        <v>4.75</v>
      </c>
      <c r="G29" s="6"/>
      <c r="H29" s="6">
        <v>12</v>
      </c>
      <c r="I29" s="42" t="s">
        <v>9</v>
      </c>
      <c r="N29">
        <v>50</v>
      </c>
    </row>
    <row r="30" spans="1:14" x14ac:dyDescent="0.35">
      <c r="A30" s="117"/>
      <c r="B30" s="115"/>
      <c r="C30" s="6">
        <v>26401</v>
      </c>
      <c r="D30" s="8" t="s">
        <v>23</v>
      </c>
      <c r="E30" s="8"/>
      <c r="F30" s="75">
        <v>4.75</v>
      </c>
      <c r="G30" s="8">
        <v>2</v>
      </c>
      <c r="H30" s="8">
        <v>12</v>
      </c>
      <c r="I30" s="25" t="s">
        <v>9</v>
      </c>
      <c r="N30">
        <v>50</v>
      </c>
    </row>
    <row r="31" spans="1:14" x14ac:dyDescent="0.35">
      <c r="A31" s="117"/>
      <c r="B31" s="115"/>
      <c r="C31" s="6">
        <v>26488</v>
      </c>
      <c r="D31" s="8" t="s">
        <v>24</v>
      </c>
      <c r="E31" s="8"/>
      <c r="F31" s="75">
        <v>5.5</v>
      </c>
      <c r="G31" s="8">
        <v>1</v>
      </c>
      <c r="H31" s="8">
        <v>12</v>
      </c>
      <c r="I31" s="25" t="s">
        <v>9</v>
      </c>
      <c r="N31">
        <v>20</v>
      </c>
    </row>
    <row r="32" spans="1:14" ht="15" thickBot="1" x14ac:dyDescent="0.4">
      <c r="A32" s="118"/>
      <c r="B32" s="116"/>
      <c r="C32" s="40">
        <v>26019</v>
      </c>
      <c r="D32" s="5" t="s">
        <v>25</v>
      </c>
      <c r="E32" s="5"/>
      <c r="F32" s="69">
        <v>6.5</v>
      </c>
      <c r="G32" s="5">
        <v>0.5</v>
      </c>
      <c r="H32" s="5">
        <v>12</v>
      </c>
      <c r="I32" s="18" t="s">
        <v>9</v>
      </c>
      <c r="N32">
        <v>10</v>
      </c>
    </row>
    <row r="33" spans="1:26" x14ac:dyDescent="0.35">
      <c r="A33" s="97" t="s">
        <v>83</v>
      </c>
      <c r="B33" s="99" t="s">
        <v>84</v>
      </c>
      <c r="C33" s="31">
        <v>88364</v>
      </c>
      <c r="D33" s="4" t="s">
        <v>85</v>
      </c>
      <c r="E33" s="4"/>
      <c r="F33" s="77">
        <v>4.25</v>
      </c>
      <c r="G33" s="4">
        <v>2</v>
      </c>
      <c r="H33" s="4">
        <v>6</v>
      </c>
      <c r="I33" s="41" t="s">
        <v>56</v>
      </c>
    </row>
    <row r="34" spans="1:26" ht="15" thickBot="1" x14ac:dyDescent="0.4">
      <c r="A34" s="98"/>
      <c r="B34" s="100"/>
      <c r="C34" s="86">
        <v>88018</v>
      </c>
      <c r="D34" s="52" t="s">
        <v>86</v>
      </c>
      <c r="E34" s="16"/>
      <c r="F34" s="78">
        <v>4.9000000000000004</v>
      </c>
      <c r="G34" s="16"/>
      <c r="H34" s="16">
        <v>6</v>
      </c>
      <c r="I34" s="53" t="s">
        <v>56</v>
      </c>
    </row>
    <row r="35" spans="1:26" x14ac:dyDescent="0.35">
      <c r="A35" s="105" t="s">
        <v>87</v>
      </c>
      <c r="B35" s="113" t="s">
        <v>54</v>
      </c>
      <c r="C35" s="87" t="s">
        <v>88</v>
      </c>
      <c r="D35" s="4" t="s">
        <v>89</v>
      </c>
      <c r="E35" s="4"/>
      <c r="F35" s="64">
        <v>3.9</v>
      </c>
      <c r="G35" s="4"/>
      <c r="H35" s="4">
        <v>10</v>
      </c>
      <c r="I35" s="41" t="s">
        <v>56</v>
      </c>
    </row>
    <row r="36" spans="1:26" x14ac:dyDescent="0.35">
      <c r="A36" s="105"/>
      <c r="B36" s="113"/>
      <c r="C36" s="88" t="s">
        <v>90</v>
      </c>
      <c r="D36" s="8" t="s">
        <v>91</v>
      </c>
      <c r="E36" s="8"/>
      <c r="F36" s="68">
        <v>3.9</v>
      </c>
      <c r="G36" s="8"/>
      <c r="H36" s="8">
        <v>10</v>
      </c>
      <c r="I36" s="24" t="s">
        <v>56</v>
      </c>
    </row>
    <row r="37" spans="1:26" x14ac:dyDescent="0.35">
      <c r="A37" s="105"/>
      <c r="B37" s="113"/>
      <c r="C37" s="88" t="s">
        <v>92</v>
      </c>
      <c r="D37" s="8" t="s">
        <v>93</v>
      </c>
      <c r="E37" s="8"/>
      <c r="F37" s="68">
        <v>3.9</v>
      </c>
      <c r="G37" s="8"/>
      <c r="H37" s="8">
        <v>10</v>
      </c>
      <c r="I37" s="24" t="s">
        <v>56</v>
      </c>
    </row>
    <row r="38" spans="1:26" x14ac:dyDescent="0.35">
      <c r="A38" s="105"/>
      <c r="B38" s="113"/>
      <c r="C38" s="88" t="s">
        <v>94</v>
      </c>
      <c r="D38" s="8" t="s">
        <v>95</v>
      </c>
      <c r="E38" s="8"/>
      <c r="F38" s="68">
        <v>3.9</v>
      </c>
      <c r="G38" s="8"/>
      <c r="H38" s="8">
        <v>10</v>
      </c>
      <c r="I38" s="24" t="s">
        <v>56</v>
      </c>
    </row>
    <row r="39" spans="1:26" x14ac:dyDescent="0.35">
      <c r="A39" s="105"/>
      <c r="B39" s="113"/>
      <c r="C39" s="89">
        <v>47910</v>
      </c>
      <c r="D39" s="8" t="s">
        <v>96</v>
      </c>
      <c r="E39" s="8" t="s">
        <v>97</v>
      </c>
      <c r="F39" s="68">
        <v>4.95</v>
      </c>
      <c r="G39" s="8"/>
      <c r="H39" s="8">
        <v>1</v>
      </c>
      <c r="I39" s="25" t="s">
        <v>98</v>
      </c>
    </row>
    <row r="40" spans="1:26" x14ac:dyDescent="0.35">
      <c r="A40" s="105"/>
      <c r="B40" s="113"/>
      <c r="C40" s="57">
        <v>47963</v>
      </c>
      <c r="D40" s="8" t="s">
        <v>99</v>
      </c>
      <c r="E40" s="8" t="s">
        <v>97</v>
      </c>
      <c r="F40" s="68">
        <v>4.5999999999999996</v>
      </c>
      <c r="G40" s="8"/>
      <c r="H40" s="8">
        <v>1</v>
      </c>
      <c r="I40" s="25" t="s">
        <v>98</v>
      </c>
    </row>
    <row r="41" spans="1:26" x14ac:dyDescent="0.35">
      <c r="A41" s="105"/>
      <c r="B41" s="113"/>
      <c r="C41" s="89">
        <v>47967</v>
      </c>
      <c r="D41" s="8" t="s">
        <v>100</v>
      </c>
      <c r="E41" s="8" t="s">
        <v>97</v>
      </c>
      <c r="F41" s="68">
        <v>4.25</v>
      </c>
      <c r="G41" s="8"/>
      <c r="H41" s="8">
        <v>1</v>
      </c>
      <c r="I41" s="25" t="s">
        <v>98</v>
      </c>
      <c r="Z41">
        <v>10</v>
      </c>
    </row>
    <row r="42" spans="1:26" ht="14.5" customHeight="1" x14ac:dyDescent="0.35">
      <c r="A42" s="105"/>
      <c r="B42" s="113"/>
      <c r="C42" s="57">
        <v>47913</v>
      </c>
      <c r="D42" s="8" t="s">
        <v>101</v>
      </c>
      <c r="E42" s="8" t="s">
        <v>97</v>
      </c>
      <c r="F42" s="68">
        <v>4.95</v>
      </c>
      <c r="G42" s="8"/>
      <c r="H42" s="8">
        <v>1</v>
      </c>
      <c r="I42" s="25" t="s">
        <v>98</v>
      </c>
    </row>
    <row r="43" spans="1:26" ht="14.5" customHeight="1" x14ac:dyDescent="0.35">
      <c r="A43" s="105"/>
      <c r="B43" s="113"/>
      <c r="C43" s="88">
        <v>25004</v>
      </c>
      <c r="D43" s="8" t="s">
        <v>102</v>
      </c>
      <c r="E43" s="8"/>
      <c r="F43" s="68">
        <v>3.65</v>
      </c>
      <c r="G43" s="8"/>
      <c r="H43" s="8">
        <v>12</v>
      </c>
      <c r="I43" s="25" t="s">
        <v>9</v>
      </c>
      <c r="N43">
        <v>5</v>
      </c>
    </row>
    <row r="44" spans="1:26" x14ac:dyDescent="0.35">
      <c r="A44" s="105"/>
      <c r="B44" s="113"/>
      <c r="C44" s="57">
        <v>25302</v>
      </c>
      <c r="D44" s="8" t="s">
        <v>26</v>
      </c>
      <c r="E44" s="8"/>
      <c r="F44" s="68">
        <v>0.6</v>
      </c>
      <c r="G44" s="8">
        <v>1</v>
      </c>
      <c r="H44" s="8">
        <v>45</v>
      </c>
      <c r="I44" s="25" t="s">
        <v>9</v>
      </c>
      <c r="N44">
        <v>5</v>
      </c>
    </row>
    <row r="45" spans="1:26" ht="14.5" customHeight="1" x14ac:dyDescent="0.35">
      <c r="A45" s="105"/>
      <c r="B45" s="113"/>
      <c r="C45" s="57">
        <v>24319</v>
      </c>
      <c r="D45" s="8" t="s">
        <v>27</v>
      </c>
      <c r="E45" s="8"/>
      <c r="F45" s="68">
        <v>4.95</v>
      </c>
      <c r="G45" s="8">
        <v>1</v>
      </c>
      <c r="H45" s="8">
        <v>15</v>
      </c>
      <c r="I45" s="25" t="s">
        <v>9</v>
      </c>
      <c r="N45">
        <v>10</v>
      </c>
    </row>
    <row r="46" spans="1:26" ht="14.5" customHeight="1" x14ac:dyDescent="0.35">
      <c r="A46" s="105"/>
      <c r="B46" s="113"/>
      <c r="C46" s="57">
        <v>24219</v>
      </c>
      <c r="D46" s="8" t="s">
        <v>28</v>
      </c>
      <c r="E46" s="10"/>
      <c r="F46" s="68">
        <v>4.4000000000000004</v>
      </c>
      <c r="G46" s="8">
        <v>1</v>
      </c>
      <c r="H46" s="8">
        <v>12</v>
      </c>
      <c r="I46" s="25" t="s">
        <v>9</v>
      </c>
      <c r="N46">
        <v>10</v>
      </c>
    </row>
    <row r="47" spans="1:26" ht="14.5" customHeight="1" x14ac:dyDescent="0.35">
      <c r="A47" s="105"/>
      <c r="B47" s="113"/>
      <c r="C47" s="57">
        <v>24286</v>
      </c>
      <c r="D47" s="8" t="s">
        <v>29</v>
      </c>
      <c r="E47" s="8"/>
      <c r="F47" s="68">
        <v>4.8</v>
      </c>
      <c r="G47" s="8">
        <v>1</v>
      </c>
      <c r="H47" s="8">
        <v>20</v>
      </c>
      <c r="I47" s="25" t="s">
        <v>9</v>
      </c>
      <c r="N47">
        <v>10</v>
      </c>
    </row>
    <row r="48" spans="1:26" ht="14.5" customHeight="1" thickBot="1" x14ac:dyDescent="0.4">
      <c r="A48" s="105"/>
      <c r="B48" s="113"/>
      <c r="C48" s="90">
        <v>26500</v>
      </c>
      <c r="D48" s="16" t="s">
        <v>31</v>
      </c>
      <c r="E48" s="16"/>
      <c r="F48" s="79">
        <v>3.35</v>
      </c>
      <c r="G48" s="16">
        <v>1</v>
      </c>
      <c r="H48" s="16">
        <v>12</v>
      </c>
      <c r="I48" s="54" t="s">
        <v>9</v>
      </c>
      <c r="N48">
        <v>15</v>
      </c>
    </row>
    <row r="49" spans="1:14" ht="14.5" customHeight="1" x14ac:dyDescent="0.35">
      <c r="A49" s="105"/>
      <c r="B49" s="113"/>
      <c r="C49" s="91" t="s">
        <v>103</v>
      </c>
      <c r="D49" s="55"/>
      <c r="E49" s="55"/>
      <c r="F49" s="80"/>
      <c r="G49" s="55"/>
      <c r="H49" s="55"/>
      <c r="I49" s="56"/>
    </row>
    <row r="50" spans="1:14" x14ac:dyDescent="0.35">
      <c r="A50" s="105"/>
      <c r="B50" s="113"/>
      <c r="C50" s="92">
        <v>25728</v>
      </c>
      <c r="D50" s="6" t="s">
        <v>104</v>
      </c>
      <c r="E50" s="8"/>
      <c r="F50" s="70">
        <v>3.95</v>
      </c>
      <c r="G50" s="8">
        <v>2</v>
      </c>
      <c r="H50" s="8">
        <v>8</v>
      </c>
      <c r="I50" s="25" t="s">
        <v>9</v>
      </c>
      <c r="N50">
        <v>15</v>
      </c>
    </row>
    <row r="51" spans="1:14" ht="15" thickBot="1" x14ac:dyDescent="0.4">
      <c r="A51" s="105"/>
      <c r="B51" s="113"/>
      <c r="C51" s="57">
        <v>25725</v>
      </c>
      <c r="D51" s="6" t="s">
        <v>33</v>
      </c>
      <c r="E51" s="6"/>
      <c r="F51" s="70">
        <v>4</v>
      </c>
      <c r="G51" s="6">
        <v>2</v>
      </c>
      <c r="H51" s="6">
        <v>8</v>
      </c>
      <c r="I51" s="25" t="s">
        <v>9</v>
      </c>
      <c r="N51">
        <v>15</v>
      </c>
    </row>
    <row r="52" spans="1:14" ht="14.5" customHeight="1" x14ac:dyDescent="0.35">
      <c r="A52" s="105"/>
      <c r="B52" s="113"/>
      <c r="C52" s="93" t="s">
        <v>105</v>
      </c>
      <c r="D52" s="58"/>
      <c r="E52" s="58"/>
      <c r="F52" s="81"/>
      <c r="G52" s="58"/>
      <c r="H52" s="58"/>
      <c r="I52" s="59"/>
    </row>
    <row r="53" spans="1:14" x14ac:dyDescent="0.35">
      <c r="A53" s="105"/>
      <c r="B53" s="113"/>
      <c r="C53" s="57">
        <v>25629</v>
      </c>
      <c r="D53" s="8" t="s">
        <v>36</v>
      </c>
      <c r="E53" s="8"/>
      <c r="F53" s="68">
        <v>4.95</v>
      </c>
      <c r="G53" s="8">
        <v>0.5</v>
      </c>
      <c r="H53" s="8">
        <v>8</v>
      </c>
      <c r="I53" s="25" t="s">
        <v>9</v>
      </c>
      <c r="N53">
        <v>20</v>
      </c>
    </row>
    <row r="54" spans="1:14" x14ac:dyDescent="0.35">
      <c r="A54" s="105"/>
      <c r="B54" s="113"/>
      <c r="C54" s="57">
        <v>25628</v>
      </c>
      <c r="D54" s="8" t="s">
        <v>37</v>
      </c>
      <c r="E54" s="8"/>
      <c r="F54" s="68">
        <v>5.35</v>
      </c>
      <c r="G54" s="8">
        <v>0.5</v>
      </c>
      <c r="H54" s="8">
        <v>8</v>
      </c>
      <c r="I54" s="25" t="s">
        <v>9</v>
      </c>
      <c r="N54">
        <v>20</v>
      </c>
    </row>
    <row r="55" spans="1:14" ht="15" thickBot="1" x14ac:dyDescent="0.4">
      <c r="A55" s="102"/>
      <c r="B55" s="104"/>
      <c r="C55" s="94">
        <v>25617</v>
      </c>
      <c r="D55" s="5" t="s">
        <v>106</v>
      </c>
      <c r="E55" s="5"/>
      <c r="F55" s="69">
        <v>5.65</v>
      </c>
      <c r="G55" s="5">
        <v>0.5</v>
      </c>
      <c r="H55" s="5">
        <v>18</v>
      </c>
      <c r="I55" s="18" t="s">
        <v>9</v>
      </c>
      <c r="N55">
        <v>15</v>
      </c>
    </row>
    <row r="56" spans="1:14" x14ac:dyDescent="0.35">
      <c r="A56" s="101" t="s">
        <v>107</v>
      </c>
      <c r="B56" s="103" t="s">
        <v>108</v>
      </c>
      <c r="C56" s="95">
        <v>27012</v>
      </c>
      <c r="D56" s="4" t="s">
        <v>39</v>
      </c>
      <c r="E56" s="4"/>
      <c r="F56" s="64">
        <v>7.1</v>
      </c>
      <c r="G56" s="4">
        <v>0.75</v>
      </c>
      <c r="H56" s="4">
        <v>12</v>
      </c>
      <c r="I56" s="17" t="s">
        <v>9</v>
      </c>
      <c r="N56">
        <v>20</v>
      </c>
    </row>
    <row r="57" spans="1:14" ht="15" thickBot="1" x14ac:dyDescent="0.4">
      <c r="A57" s="102"/>
      <c r="B57" s="104"/>
      <c r="C57" s="94">
        <v>6.45</v>
      </c>
      <c r="D57" s="5" t="s">
        <v>40</v>
      </c>
      <c r="E57" s="5"/>
      <c r="F57" s="69">
        <v>6.45</v>
      </c>
      <c r="G57" s="5">
        <v>0.75</v>
      </c>
      <c r="H57" s="5">
        <v>8</v>
      </c>
      <c r="I57" s="18" t="s">
        <v>9</v>
      </c>
      <c r="N57">
        <v>25</v>
      </c>
    </row>
    <row r="58" spans="1:14" ht="15" thickBot="1" x14ac:dyDescent="0.4">
      <c r="A58" s="19" t="s">
        <v>109</v>
      </c>
      <c r="B58" s="60" t="s">
        <v>110</v>
      </c>
      <c r="C58" s="96">
        <v>26701</v>
      </c>
      <c r="D58" s="61" t="s">
        <v>41</v>
      </c>
      <c r="E58" s="61"/>
      <c r="F58" s="82">
        <v>3.25</v>
      </c>
      <c r="G58" s="61"/>
      <c r="H58" s="61">
        <v>10</v>
      </c>
      <c r="I58" s="62" t="s">
        <v>9</v>
      </c>
      <c r="N58">
        <v>20</v>
      </c>
    </row>
    <row r="59" spans="1:14" x14ac:dyDescent="0.35">
      <c r="A59" s="125" t="s">
        <v>111</v>
      </c>
      <c r="B59" s="128" t="s">
        <v>112</v>
      </c>
      <c r="C59" s="95">
        <v>88364</v>
      </c>
      <c r="D59" s="4" t="s">
        <v>85</v>
      </c>
      <c r="E59" s="4"/>
      <c r="F59" s="64">
        <v>4.25</v>
      </c>
      <c r="G59" s="4"/>
      <c r="H59" s="4">
        <v>6</v>
      </c>
      <c r="I59" s="41" t="s">
        <v>113</v>
      </c>
    </row>
    <row r="60" spans="1:14" x14ac:dyDescent="0.35">
      <c r="A60" s="126"/>
      <c r="B60" s="129"/>
      <c r="C60" s="57">
        <v>88018</v>
      </c>
      <c r="D60" s="8" t="s">
        <v>86</v>
      </c>
      <c r="E60" s="8"/>
      <c r="F60" s="68">
        <v>4.9000000000000004</v>
      </c>
      <c r="G60" s="8"/>
      <c r="H60" s="8">
        <v>6</v>
      </c>
      <c r="I60" s="24" t="s">
        <v>113</v>
      </c>
    </row>
    <row r="61" spans="1:14" x14ac:dyDescent="0.35">
      <c r="A61" s="126"/>
      <c r="B61" s="129"/>
      <c r="C61" s="57">
        <v>47925</v>
      </c>
      <c r="D61" s="8" t="s">
        <v>114</v>
      </c>
      <c r="E61" s="8" t="s">
        <v>115</v>
      </c>
      <c r="F61" s="68">
        <v>4.5999999999999996</v>
      </c>
      <c r="G61" s="8"/>
      <c r="H61" s="8">
        <v>1</v>
      </c>
      <c r="I61" s="25" t="s">
        <v>98</v>
      </c>
    </row>
    <row r="62" spans="1:14" x14ac:dyDescent="0.35">
      <c r="A62" s="126"/>
      <c r="B62" s="129"/>
      <c r="C62" s="57">
        <v>85088</v>
      </c>
      <c r="D62" s="8" t="s">
        <v>116</v>
      </c>
      <c r="E62" s="8"/>
      <c r="F62" s="68">
        <v>6.95</v>
      </c>
      <c r="G62" s="8"/>
      <c r="H62" s="8">
        <v>8</v>
      </c>
      <c r="I62" s="24" t="s">
        <v>113</v>
      </c>
    </row>
    <row r="63" spans="1:14" x14ac:dyDescent="0.35">
      <c r="A63" s="126"/>
      <c r="B63" s="129"/>
      <c r="C63" s="57">
        <v>25745</v>
      </c>
      <c r="D63" s="6" t="s">
        <v>34</v>
      </c>
      <c r="E63" s="8"/>
      <c r="F63" s="70">
        <v>4.6500000000000004</v>
      </c>
      <c r="G63" s="6">
        <v>2</v>
      </c>
      <c r="H63" s="6">
        <v>9</v>
      </c>
      <c r="I63" s="49" t="s">
        <v>9</v>
      </c>
      <c r="N63">
        <v>15</v>
      </c>
    </row>
    <row r="64" spans="1:14" x14ac:dyDescent="0.35">
      <c r="A64" s="126"/>
      <c r="B64" s="129"/>
      <c r="C64" s="57">
        <v>28605</v>
      </c>
      <c r="D64" s="8" t="s">
        <v>42</v>
      </c>
      <c r="E64" s="8"/>
      <c r="F64" s="68">
        <v>4</v>
      </c>
      <c r="G64" s="8"/>
      <c r="H64" s="8">
        <v>12</v>
      </c>
      <c r="I64" s="25" t="s">
        <v>9</v>
      </c>
    </row>
    <row r="65" spans="1:9" x14ac:dyDescent="0.35">
      <c r="A65" s="126"/>
      <c r="B65" s="129"/>
      <c r="C65" s="57">
        <v>21401</v>
      </c>
      <c r="D65" s="8" t="s">
        <v>117</v>
      </c>
      <c r="E65" s="8" t="s">
        <v>118</v>
      </c>
      <c r="F65" s="68">
        <v>22.5</v>
      </c>
      <c r="G65" s="8"/>
      <c r="H65" s="8">
        <v>6</v>
      </c>
      <c r="I65" s="25" t="s">
        <v>9</v>
      </c>
    </row>
    <row r="66" spans="1:9" x14ac:dyDescent="0.35">
      <c r="A66" s="126"/>
      <c r="B66" s="129"/>
      <c r="C66" s="57">
        <v>20418</v>
      </c>
      <c r="D66" s="8" t="s">
        <v>119</v>
      </c>
      <c r="E66" s="8"/>
      <c r="F66" s="68">
        <v>8.9499999999999993</v>
      </c>
      <c r="G66" s="8"/>
      <c r="H66" s="8">
        <v>6</v>
      </c>
      <c r="I66" s="25" t="s">
        <v>9</v>
      </c>
    </row>
    <row r="67" spans="1:9" x14ac:dyDescent="0.35">
      <c r="A67" s="126"/>
      <c r="B67" s="129"/>
      <c r="C67" s="57">
        <v>20413</v>
      </c>
      <c r="D67" s="8" t="s">
        <v>120</v>
      </c>
      <c r="E67" s="8"/>
      <c r="F67" s="68">
        <v>10.65</v>
      </c>
      <c r="G67" s="8"/>
      <c r="H67" s="8">
        <v>6</v>
      </c>
      <c r="I67" s="25" t="s">
        <v>9</v>
      </c>
    </row>
    <row r="68" spans="1:9" ht="15" thickBot="1" x14ac:dyDescent="0.4">
      <c r="A68" s="127"/>
      <c r="B68" s="130"/>
      <c r="C68" s="94">
        <v>20416</v>
      </c>
      <c r="D68" s="5" t="s">
        <v>121</v>
      </c>
      <c r="E68" s="5"/>
      <c r="F68" s="69">
        <v>12.25</v>
      </c>
      <c r="G68" s="5"/>
      <c r="H68" s="5">
        <v>6</v>
      </c>
      <c r="I68" s="18" t="s">
        <v>9</v>
      </c>
    </row>
    <row r="69" spans="1:9" ht="29" x14ac:dyDescent="0.35">
      <c r="A69" s="119" t="s">
        <v>122</v>
      </c>
      <c r="B69" s="122"/>
      <c r="C69" s="95" t="s">
        <v>123</v>
      </c>
      <c r="D69" s="4" t="s">
        <v>124</v>
      </c>
      <c r="E69" s="22" t="s">
        <v>125</v>
      </c>
    </row>
    <row r="70" spans="1:9" x14ac:dyDescent="0.35">
      <c r="A70" s="120"/>
      <c r="B70" s="123"/>
      <c r="C70" s="57" t="s">
        <v>126</v>
      </c>
      <c r="D70" s="8" t="s">
        <v>127</v>
      </c>
      <c r="E70" s="25"/>
    </row>
    <row r="71" spans="1:9" x14ac:dyDescent="0.35">
      <c r="A71" s="120"/>
      <c r="B71" s="123"/>
      <c r="C71" s="57" t="s">
        <v>128</v>
      </c>
      <c r="D71" s="8" t="s">
        <v>129</v>
      </c>
      <c r="E71" s="25"/>
    </row>
    <row r="72" spans="1:9" x14ac:dyDescent="0.35">
      <c r="A72" s="120"/>
      <c r="B72" s="123"/>
      <c r="C72" s="57" t="s">
        <v>130</v>
      </c>
      <c r="D72" s="8" t="s">
        <v>131</v>
      </c>
      <c r="E72" s="25"/>
    </row>
    <row r="73" spans="1:9" ht="15" thickBot="1" x14ac:dyDescent="0.4">
      <c r="A73" s="121"/>
      <c r="B73" s="124"/>
      <c r="C73" s="90" t="s">
        <v>132</v>
      </c>
      <c r="D73" s="16" t="s">
        <v>133</v>
      </c>
      <c r="E73" s="54"/>
    </row>
    <row r="74" spans="1:9" x14ac:dyDescent="0.35">
      <c r="A74" s="119" t="s">
        <v>134</v>
      </c>
      <c r="B74" s="122"/>
      <c r="C74" s="95" t="s">
        <v>135</v>
      </c>
      <c r="D74" s="4" t="s">
        <v>136</v>
      </c>
      <c r="E74" s="17"/>
    </row>
    <row r="75" spans="1:9" x14ac:dyDescent="0.35">
      <c r="A75" s="120"/>
      <c r="B75" s="123"/>
      <c r="C75" s="57" t="s">
        <v>137</v>
      </c>
      <c r="D75" s="8" t="s">
        <v>138</v>
      </c>
      <c r="E75" s="25"/>
    </row>
    <row r="76" spans="1:9" x14ac:dyDescent="0.35">
      <c r="A76" s="120"/>
      <c r="B76" s="123"/>
      <c r="C76" s="57" t="s">
        <v>139</v>
      </c>
      <c r="D76" s="8" t="s">
        <v>140</v>
      </c>
      <c r="E76" s="25"/>
    </row>
    <row r="77" spans="1:9" x14ac:dyDescent="0.35">
      <c r="A77" s="120"/>
      <c r="B77" s="123"/>
      <c r="C77" s="57" t="s">
        <v>141</v>
      </c>
      <c r="D77" s="8" t="s">
        <v>142</v>
      </c>
      <c r="E77" s="25"/>
    </row>
    <row r="78" spans="1:9" x14ac:dyDescent="0.35">
      <c r="A78" s="120"/>
      <c r="B78" s="123"/>
      <c r="C78" s="57" t="s">
        <v>143</v>
      </c>
      <c r="D78" s="8" t="s">
        <v>144</v>
      </c>
      <c r="E78" s="25"/>
    </row>
    <row r="79" spans="1:9" ht="15" thickBot="1" x14ac:dyDescent="0.4">
      <c r="A79" s="121"/>
      <c r="B79" s="124"/>
      <c r="C79" s="26" t="s">
        <v>145</v>
      </c>
      <c r="D79" s="63" t="s">
        <v>146</v>
      </c>
      <c r="E79" s="18"/>
    </row>
  </sheetData>
  <autoFilter ref="A3:N79" xr:uid="{1023D70B-D7D3-4137-8B92-BDD067EC0E98}"/>
  <mergeCells count="22">
    <mergeCell ref="A69:A73"/>
    <mergeCell ref="B69:B73"/>
    <mergeCell ref="A74:A79"/>
    <mergeCell ref="B74:B79"/>
    <mergeCell ref="A59:A68"/>
    <mergeCell ref="B59:B68"/>
    <mergeCell ref="E11:E14"/>
    <mergeCell ref="E7:E10"/>
    <mergeCell ref="B15:B20"/>
    <mergeCell ref="A15:A20"/>
    <mergeCell ref="A22:A32"/>
    <mergeCell ref="B22:B32"/>
    <mergeCell ref="A33:A34"/>
    <mergeCell ref="B33:B34"/>
    <mergeCell ref="A56:A57"/>
    <mergeCell ref="B56:B57"/>
    <mergeCell ref="A4:A6"/>
    <mergeCell ref="B4:B6"/>
    <mergeCell ref="A7:A14"/>
    <mergeCell ref="B7:B14"/>
    <mergeCell ref="A35:A55"/>
    <mergeCell ref="B35:B55"/>
  </mergeCells>
  <hyperlinks>
    <hyperlink ref="D79" r:id="rId1" xr:uid="{F770318B-3E21-40A0-9C3A-E2D0CB58258A}"/>
  </hyperlinks>
  <pageMargins left="0.7" right="0.7" top="0.75" bottom="0.75" header="0.3" footer="0.3"/>
  <pageSetup paperSize="9" scale="50" fitToWidth="0" fitToHeight="0" orientation="portrait" horizontalDpi="4294967295" verticalDpi="4294967295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4e10f0-fce7-4b0a-bee0-ac117c8fd62b">
      <Terms xmlns="http://schemas.microsoft.com/office/infopath/2007/PartnerControls"/>
    </lcf76f155ced4ddcb4097134ff3c332f>
    <TaxCatchAll xmlns="64723f77-f9ec-4b20-8536-3578d17d61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B030D14C88D4A8B53B46ED9FDF8A4" ma:contentTypeVersion="11" ma:contentTypeDescription="Crée un document." ma:contentTypeScope="" ma:versionID="caa01bf5d97109292ceb5bfd459b08c7">
  <xsd:schema xmlns:xsd="http://www.w3.org/2001/XMLSchema" xmlns:xs="http://www.w3.org/2001/XMLSchema" xmlns:p="http://schemas.microsoft.com/office/2006/metadata/properties" xmlns:ns2="4f4e10f0-fce7-4b0a-bee0-ac117c8fd62b" xmlns:ns3="64723f77-f9ec-4b20-8536-3578d17d61a0" targetNamespace="http://schemas.microsoft.com/office/2006/metadata/properties" ma:root="true" ma:fieldsID="ff2fa030bea8a0679756163e5f7181bf" ns2:_="" ns3:_="">
    <xsd:import namespace="4f4e10f0-fce7-4b0a-bee0-ac117c8fd62b"/>
    <xsd:import namespace="64723f77-f9ec-4b20-8536-3578d17d6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10f0-fce7-4b0a-bee0-ac117c8fd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23f77-f9ec-4b20-8536-3578d17d61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8b3e9-5a66-4773-9414-25f8731c4035}" ma:internalName="TaxCatchAll" ma:showField="CatchAllData" ma:web="64723f77-f9ec-4b20-8536-3578d17d61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D109F1-E1CF-4274-82FE-36243D303A66}">
  <ds:schemaRefs>
    <ds:schemaRef ds:uri="http://schemas.microsoft.com/office/infopath/2007/PartnerControls"/>
    <ds:schemaRef ds:uri="4f4e10f0-fce7-4b0a-bee0-ac117c8fd62b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64723f77-f9ec-4b20-8536-3578d17d61a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9384C8-630D-40F2-8CB5-C14D0B9DD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e10f0-fce7-4b0a-bee0-ac117c8fd62b"/>
    <ds:schemaRef ds:uri="64723f77-f9ec-4b20-8536-3578d17d6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98262B-DC31-43F5-BC3C-235335DBC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Réservation OFT</vt:lpstr>
      <vt:lpstr>Menu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Hendrix</dc:creator>
  <cp:keywords/>
  <dc:description/>
  <cp:lastModifiedBy>Caroline Chelala</cp:lastModifiedBy>
  <cp:revision/>
  <dcterms:created xsi:type="dcterms:W3CDTF">2025-06-02T07:21:26Z</dcterms:created>
  <dcterms:modified xsi:type="dcterms:W3CDTF">2026-07-09T13:53:19Z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0x010100FB9B030D14C88D4A8B53B46ED9FDF8A4</vt:lpwstr>
  </property>
  <property fmtid="{D5CDD505-2E9C-101B-9397-08002B2CF9AE}" pid="3" name="MediaServiceImageTags">
    <vt:lpwstr/>
  </property>
</Properties>
</file>